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vievegreene\Downloads\"/>
    </mc:Choice>
  </mc:AlternateContent>
  <xr:revisionPtr revIDLastSave="0" documentId="13_ncr:1_{F7650E60-29BA-4996-A37F-24AE83A1BE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definedNames>
    <definedName name="_xlnm._FilterDatabase" localSheetId="0" hidden="1">Sheet!$A$1:$AT$44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AC47" i="1" l="1"/>
  <c r="AE47" i="1"/>
  <c r="M47" i="1"/>
  <c r="N47" i="1"/>
  <c r="H47" i="1"/>
  <c r="X47" i="1"/>
  <c r="I47" i="1"/>
  <c r="Y47" i="1"/>
  <c r="S47" i="1"/>
  <c r="Z47" i="1"/>
  <c r="AH47" i="1"/>
  <c r="AA47" i="1"/>
  <c r="AI47" i="1"/>
  <c r="V47" i="1"/>
  <c r="P47" i="1"/>
  <c r="AF47" i="1"/>
  <c r="Q47" i="1"/>
  <c r="AG47" i="1"/>
  <c r="O47" i="1"/>
  <c r="T47" i="1"/>
  <c r="AB47" i="1"/>
  <c r="AJ47" i="1"/>
  <c r="J47" i="1"/>
  <c r="R47" i="1"/>
  <c r="AD47" i="1"/>
  <c r="K47" i="1"/>
  <c r="L47" i="1"/>
  <c r="W47" i="1"/>
  <c r="U47" i="1"/>
  <c r="G47" i="1"/>
</calcChain>
</file>

<file path=xl/sharedStrings.xml><?xml version="1.0" encoding="utf-8"?>
<sst xmlns="http://schemas.openxmlformats.org/spreadsheetml/2006/main" count="412" uniqueCount="274">
  <si>
    <t>School Name</t>
  </si>
  <si>
    <t>School's city/municipality</t>
  </si>
  <si>
    <t>President of the United States</t>
  </si>
  <si>
    <t>United States Senator</t>
  </si>
  <si>
    <t>Attorney General</t>
  </si>
  <si>
    <t>Auditor General</t>
  </si>
  <si>
    <t>Treasurer</t>
  </si>
  <si>
    <t>Kamala Harris / Tim Walz (Democratic)</t>
  </si>
  <si>
    <t>Donald Trump / JD Vance (Republican)</t>
  </si>
  <si>
    <t>Chase Oliver / Mike Ter Matt (Libertarian)</t>
  </si>
  <si>
    <t>Jill Stein / Rudolph Ware (Green)</t>
  </si>
  <si>
    <t>Write-in</t>
  </si>
  <si>
    <t>Robert P. Casey Jr. (Democratic)</t>
  </si>
  <si>
    <t>Dave McCormick (Republican)</t>
  </si>
  <si>
    <t>John C. Thomas (Libertarian)</t>
  </si>
  <si>
    <t>Leila Hazou (Green)</t>
  </si>
  <si>
    <t>Marty Selker (Constitution)</t>
  </si>
  <si>
    <t>Eugene DePasquale (Democratic)</t>
  </si>
  <si>
    <t>Dave Sunday (Republican)</t>
  </si>
  <si>
    <t>Robert Cowburn (Libertarian)</t>
  </si>
  <si>
    <t>Richard L. Weiss (Green)</t>
  </si>
  <si>
    <t>Justin L. Magill (Constitution)</t>
  </si>
  <si>
    <t>Eric Settle (Forward)</t>
  </si>
  <si>
    <t>Malcolm Kenyatta (Democratic)</t>
  </si>
  <si>
    <t>Tim DeFoor (Republican)</t>
  </si>
  <si>
    <t>Reece Smith (Libertarian)</t>
  </si>
  <si>
    <t>Eric K. Anton (American Solidarity)</t>
  </si>
  <si>
    <t>Bob Goodrich (Constitution)</t>
  </si>
  <si>
    <t>Erin McClelland (Democratic)</t>
  </si>
  <si>
    <t>Stacy Garrity (Republican)</t>
  </si>
  <si>
    <t>Nickolas Ciesielski (Libertarian)</t>
  </si>
  <si>
    <t>Troy Bowman (Constitution)</t>
  </si>
  <si>
    <t>Chris Foster (Forward)</t>
  </si>
  <si>
    <t>Renaissance Academy Charter School</t>
  </si>
  <si>
    <t>Phoenixville</t>
  </si>
  <si>
    <t>E.M.Stanton School</t>
  </si>
  <si>
    <t>Philadelphia</t>
  </si>
  <si>
    <t>Abraham Lincoln High School</t>
  </si>
  <si>
    <t>2: Boyle: 21 Votes</t>
  </si>
  <si>
    <t>2: Bashir: 18 votes</t>
  </si>
  <si>
    <t>2: Dillon: 20 votes</t>
  </si>
  <si>
    <t>2: Picozzi: 21 votes</t>
  </si>
  <si>
    <t>2: Gallagher: 32</t>
  </si>
  <si>
    <t>Hempfield Area Senior High School</t>
  </si>
  <si>
    <t>Greensburg/Hempfield Township</t>
  </si>
  <si>
    <t>39th District Kim Ward--Ran unopposed</t>
  </si>
  <si>
    <t>District #57  Eric Nelson ran unopposed</t>
  </si>
  <si>
    <t>Pa School for the Deaf</t>
  </si>
  <si>
    <t>Dwight Evans 33</t>
  </si>
  <si>
    <t>Blacklick Valley Jr Sr High School</t>
  </si>
  <si>
    <t>Nanty Glo</t>
  </si>
  <si>
    <t>District 13- Beth Farnham(D)-40, John Joyce (R)-185</t>
  </si>
  <si>
    <t>District 35  Wayne Langerholc-175</t>
  </si>
  <si>
    <t>District 72  Amy Bradley-106, Frank Burns-76</t>
  </si>
  <si>
    <t>Cumberland Valley HS</t>
  </si>
  <si>
    <t>Mechanicsburg</t>
  </si>
  <si>
    <t>District 10</t>
  </si>
  <si>
    <t>Janelle Stelson: 66 votes</t>
  </si>
  <si>
    <t>Scott Perry: 86 votes</t>
  </si>
  <si>
    <t>District 87</t>
  </si>
  <si>
    <t>John Flood: 83 votes</t>
  </si>
  <si>
    <t>Thomas Kutz: 65 votes</t>
  </si>
  <si>
    <t>Write ins: 10 votes</t>
  </si>
  <si>
    <t>Greater Johnstown High School</t>
  </si>
  <si>
    <t>Johnstown</t>
  </si>
  <si>
    <t>District PA-13, John Joyce 347, Beth Farnham 263</t>
  </si>
  <si>
    <t>District 35, Wayne Langerholc: 610</t>
  </si>
  <si>
    <t>District #72, Frank Burns: 339, Amy Bradley 271</t>
  </si>
  <si>
    <t>Northeastern Senior High School</t>
  </si>
  <si>
    <t>Manchester, PA</t>
  </si>
  <si>
    <t>District 10 Scott Perry - 123</t>
  </si>
  <si>
    <t>District 10 Janel Stelson - 124</t>
  </si>
  <si>
    <t xml:space="preserve">Bald Eagle Area Middle/ High School </t>
  </si>
  <si>
    <t>Wingate</t>
  </si>
  <si>
    <t>District 15: Zach Woomer: 117 votes</t>
  </si>
  <si>
    <t>District 15: Glenn Thompson: 599 Votes</t>
  </si>
  <si>
    <t>District 25: William McGill: 183 Votes</t>
  </si>
  <si>
    <t>District 25: Cris Dush 485 Votes</t>
  </si>
  <si>
    <t>District 82: Paul Takac: 220 Votes</t>
  </si>
  <si>
    <t>District 82: Therese Hollen: 499 Votes</t>
  </si>
  <si>
    <t>Uniontown Area High School</t>
  </si>
  <si>
    <t>Uniontown City</t>
  </si>
  <si>
    <t>District 14: Dziados: 8</t>
  </si>
  <si>
    <t>District 14: Reschenthaler: 19</t>
  </si>
  <si>
    <t>51st District Rattay: 11</t>
  </si>
  <si>
    <t>51st District Grimm Krupa: 23</t>
  </si>
  <si>
    <t>51st District Other: 6</t>
  </si>
  <si>
    <t>Cheltenham High School</t>
  </si>
  <si>
    <t>Cheltenham, PA</t>
  </si>
  <si>
    <t>4th Madeleine Dean: 32</t>
  </si>
  <si>
    <t>4th David Winkler: 2</t>
  </si>
  <si>
    <t>4th Write In: 6</t>
  </si>
  <si>
    <t>154th Napoleon Nelson: 34</t>
  </si>
  <si>
    <t>154th Thom Estilow: 0</t>
  </si>
  <si>
    <t>154th Write In: 6</t>
  </si>
  <si>
    <t>Chartiers Valley HS</t>
  </si>
  <si>
    <t>Bridgeville</t>
  </si>
  <si>
    <t>South Scranton Intermediate School</t>
  </si>
  <si>
    <t>Scranton</t>
  </si>
  <si>
    <t>Rostraver elem</t>
  </si>
  <si>
    <t>Belle Vernon</t>
  </si>
  <si>
    <t xml:space="preserve">North Penn HIgh School </t>
  </si>
  <si>
    <t xml:space="preserve">Lansdale, PA </t>
  </si>
  <si>
    <t>District 1 Brian Fitzpatrick 813 Ashley Ehasz 637</t>
  </si>
  <si>
    <t>District 4 Madeleine Dean 833  David Winkler 477</t>
  </si>
  <si>
    <t>District 53 Steve Malagari 799 Cheryl Bonavita 472</t>
  </si>
  <si>
    <t>District 61 Liz Hanbidge 411 Michelle Rupp 291</t>
  </si>
  <si>
    <t xml:space="preserve">District 151 Melissa Cerrato 487 Allen Arthur Anderson 375 </t>
  </si>
  <si>
    <t xml:space="preserve">Sayre High School </t>
  </si>
  <si>
    <t xml:space="preserve">District 3; Dwight Evans; 40 (unopposed) </t>
  </si>
  <si>
    <t>District 10; Amen Brown; 22 (unopposed)</t>
  </si>
  <si>
    <t>Northeast HS</t>
  </si>
  <si>
    <t>District 2 Brendan Boyle 62 Aaron Bashir 28</t>
  </si>
  <si>
    <t>District #5 Jimmy Dillon 65 Picozzi 21</t>
  </si>
  <si>
    <t>172 Dougherty 58. Gill 28</t>
  </si>
  <si>
    <t>Vaux Big Picture High School</t>
  </si>
  <si>
    <t>Southmoreland High School</t>
  </si>
  <si>
    <t>Alverton/East Huntingdon Township</t>
  </si>
  <si>
    <t>District 14 Guy Reschenthaler 182 votes</t>
  </si>
  <si>
    <t>District 14 Chris Dziados 74 votes</t>
  </si>
  <si>
    <t>District 39 Kim Ward 256</t>
  </si>
  <si>
    <t>District 58 Eric Davanzo 298</t>
  </si>
  <si>
    <t>District 58 Cherri Rogers 75</t>
  </si>
  <si>
    <t>Wyalusing Valley Jr Sr High School</t>
  </si>
  <si>
    <t>Wyalusing</t>
  </si>
  <si>
    <t>Gettysburg Area High School</t>
  </si>
  <si>
    <t>District 13 John Joyce R (163), Beth Farnham D (113)</t>
  </si>
  <si>
    <t>State Senate District 33 Doug Mastriano R (156) Cameron Shroy D (120)</t>
  </si>
  <si>
    <t>State House 91st Dan Moul R 217</t>
  </si>
  <si>
    <t>Orefield Middle School</t>
  </si>
  <si>
    <t>Orefield/North Whitehall</t>
  </si>
  <si>
    <t>Ryan Makenzie: 26</t>
  </si>
  <si>
    <t>Susan Wild: 21</t>
  </si>
  <si>
    <t>Academy at Palumbo</t>
  </si>
  <si>
    <t>3 Dwight Evans: 26</t>
  </si>
  <si>
    <t>2 Brendan Boyle 12</t>
  </si>
  <si>
    <t>5 Mary Gay Scanlon 5</t>
  </si>
  <si>
    <t>1 Nikil Saval: 22</t>
  </si>
  <si>
    <t>5 Jimmy Dillon: 1</t>
  </si>
  <si>
    <t>Central HS</t>
  </si>
  <si>
    <t>District 2: Boyle 29 / Bashir 9</t>
  </si>
  <si>
    <t>District 3: Evans 36</t>
  </si>
  <si>
    <t>District 5: Scanlon 4 / Goodwin 0</t>
  </si>
  <si>
    <t>D1: Saval 9</t>
  </si>
  <si>
    <t>D3: Street 14</t>
  </si>
  <si>
    <t>D5: Dillon 11 / Picozzi 5 ///// D7: Hughes 7</t>
  </si>
  <si>
    <t>D10: Brown 1 /// D170: White 1 /// D172: Gill 6 / Dougherty 3 /// D173: Gallagher 1 1</t>
  </si>
  <si>
    <t>D174 Neilson 4 / D175 Isaacson 2 / 177 Hohenstein 2 / 179 Dawkins 7</t>
  </si>
  <si>
    <t>180 Giral 2 / 182 Waxman 2 / 184 Fiedler 3 / 185 Young 3 / 186 harris 5 / 188 Krajewski 1</t>
  </si>
  <si>
    <t>190 green 1 / 192 Cephas 3 / 194 Khan 2 / 195 K Harris 5 / 200 Rabb 3 / 201 Carroll 5 / 202 Soloman 202 / 203 Bellmon 7</t>
  </si>
  <si>
    <t>Tyrone Area School District</t>
  </si>
  <si>
    <t xml:space="preserve">Tyrone </t>
  </si>
  <si>
    <t xml:space="preserve">District 13  John Joyce:  490   </t>
  </si>
  <si>
    <t>District 13   Beth Farnham: 126</t>
  </si>
  <si>
    <t>District 80:   Scott Barger: 604   (unopposed)</t>
  </si>
  <si>
    <t>Motivation High School</t>
  </si>
  <si>
    <t>3rd District; Dwight Evans 41;  (unopposed)</t>
  </si>
  <si>
    <t>NA</t>
  </si>
  <si>
    <t>District 191</t>
  </si>
  <si>
    <t>Joanna McClinton 39 votes</t>
  </si>
  <si>
    <t>N/A</t>
  </si>
  <si>
    <t>Phoenixville Area High School</t>
  </si>
  <si>
    <t xml:space="preserve"> Chrissy Houlihan 59</t>
  </si>
  <si>
    <t>Neil Young 13</t>
  </si>
  <si>
    <t>FRiel 41</t>
  </si>
  <si>
    <t>Blickley 30</t>
  </si>
  <si>
    <t>Philadelphia High School for Girls</t>
  </si>
  <si>
    <t>3, Dwight Smith, 174</t>
  </si>
  <si>
    <t>201, Andre D. Carroll, 175</t>
  </si>
  <si>
    <t>District 17</t>
  </si>
  <si>
    <t>Chris Deluzio: 74 votes</t>
  </si>
  <si>
    <t>Rob Mercuri: 46 votes</t>
  </si>
  <si>
    <t>District 37</t>
  </si>
  <si>
    <t>Nicole Ruscitto: 67 votes</t>
  </si>
  <si>
    <t>Devlin Robinson: 51 votes</t>
  </si>
  <si>
    <t>District 45</t>
  </si>
  <si>
    <t>Anita Kulik: 69 votes</t>
  </si>
  <si>
    <t>James Julius: 54 votes</t>
  </si>
  <si>
    <t xml:space="preserve">Salisbury Middle School </t>
  </si>
  <si>
    <t>Allentown</t>
  </si>
  <si>
    <t>Susan WIld: 51 votes</t>
  </si>
  <si>
    <t xml:space="preserve">Ryan E. Mackenzie - 53 Votes </t>
  </si>
  <si>
    <t>Peter Shweyer: 95 Votes</t>
  </si>
  <si>
    <t>Obama Academy of International Studies</t>
  </si>
  <si>
    <t>Pittsburgh</t>
  </si>
  <si>
    <t>Summer Lee: 79 votes</t>
  </si>
  <si>
    <t>James Hayes: 19 votes</t>
  </si>
  <si>
    <t>La'Tasha D. Mayes: 90 votes</t>
  </si>
  <si>
    <t>Pittsburgh CAPA</t>
  </si>
  <si>
    <t>Pittsburgh PA</t>
  </si>
  <si>
    <t>12th district 28 for Summer Lee, 1 for James Hayes</t>
  </si>
  <si>
    <t>District 19, Aerion Abney 28 votes, write-in 3 votes</t>
  </si>
  <si>
    <t>Cameron County Jr-Sr High School</t>
  </si>
  <si>
    <t>Emporium</t>
  </si>
  <si>
    <t>District 15 Zach Womer: 9 votes</t>
  </si>
  <si>
    <t>District 15 Glenn GT Thompson: 43 votes</t>
  </si>
  <si>
    <t>District 25 William McGill: 13 votes</t>
  </si>
  <si>
    <t xml:space="preserve">District 25 Cris Dush: 37 votes </t>
  </si>
  <si>
    <t>67 District Rajeev Pradhan: 8 votes</t>
  </si>
  <si>
    <t>67 District Martin T Causer: 45 votes</t>
  </si>
  <si>
    <t>2 - Boyle 14; Bashir 4</t>
  </si>
  <si>
    <t>3 - Evans 29</t>
  </si>
  <si>
    <t>5 - Scanlon 1, Goodwin 1</t>
  </si>
  <si>
    <t>1 - Saval 9</t>
  </si>
  <si>
    <t>3 - Street 1</t>
  </si>
  <si>
    <t>5 - Dillion 9, Picozzi 1 ...District 7 - Hughes 6</t>
  </si>
  <si>
    <t>172 - Dougher 1, Gill 4</t>
  </si>
  <si>
    <t>All others unanimous</t>
  </si>
  <si>
    <t>Cambria Heights High School</t>
  </si>
  <si>
    <t>Patton</t>
  </si>
  <si>
    <t>13th District, Beth Farnham: 16 Votes</t>
  </si>
  <si>
    <t>13th District, John Joyce: 64 Votes</t>
  </si>
  <si>
    <t>35th District, Wayne Langerholc, Jr.: 81 Votes</t>
  </si>
  <si>
    <t>73rd District, Dallas Kephart: 78 Votes</t>
  </si>
  <si>
    <t>Baldwin High School</t>
  </si>
  <si>
    <t>Baldwin Boro, Whitehall, Baldwin Twp</t>
  </si>
  <si>
    <t>District 17; Chris DeLuzio: 1 Vote</t>
  </si>
  <si>
    <t>District 12; Summer Lee: 19 Votes, James Hayes: 3 Votes</t>
  </si>
  <si>
    <t>District 45; Nick Pisciottano: 21 Votes, Jen Dintini: 2 Votes</t>
  </si>
  <si>
    <t>District 38; John Inglis: 16 Votes, Stone Sobieralski: 6 Votes</t>
  </si>
  <si>
    <t>District 42; Dan Miller: 1 Vote</t>
  </si>
  <si>
    <t xml:space="preserve">Mapletown </t>
  </si>
  <si>
    <t>Greensboro</t>
  </si>
  <si>
    <t>District 14 Chris Dziados: 26</t>
  </si>
  <si>
    <t>District 14 Guy Reschenthaler: 39</t>
  </si>
  <si>
    <t>District 50 Drew Ross Manko: 22</t>
  </si>
  <si>
    <t>District 50 Bud Cook: 43</t>
  </si>
  <si>
    <t>Greencastle-Antrim High School</t>
  </si>
  <si>
    <t>Greencastle/Antrim Township</t>
  </si>
  <si>
    <t>District 13: Beth Farnham 26 votes &amp; John Joyce 24 votes</t>
  </si>
  <si>
    <t>District 33: Cameron Schroy 24 votes &amp; Doug Mastriano 24 votes</t>
  </si>
  <si>
    <t>District 90: Chad Gerald Reichard 40 votes</t>
  </si>
  <si>
    <t>Kendra Brooks event, 10/2</t>
  </si>
  <si>
    <t>TOTALS</t>
  </si>
  <si>
    <t>Total Votes for each candidate</t>
  </si>
  <si>
    <t>Representative in Congress</t>
  </si>
  <si>
    <t>Senator in the General Assembly</t>
  </si>
  <si>
    <t>Representative in the General Assembly</t>
  </si>
  <si>
    <t>#12  Summer Lee 2;  James Hayes 6</t>
  </si>
  <si>
    <t>#14  Chris Dziados 15; Guy Reschentahler 8</t>
  </si>
  <si>
    <t>PA Youth Vote Field Trip, 10/10</t>
  </si>
  <si>
    <t>School's county</t>
  </si>
  <si>
    <t>Allegheny</t>
  </si>
  <si>
    <t>Centre</t>
  </si>
  <si>
    <t>Cambria</t>
  </si>
  <si>
    <t>Cameron</t>
  </si>
  <si>
    <t>Montgomery</t>
  </si>
  <si>
    <t>Cumberland</t>
  </si>
  <si>
    <t>Adams</t>
  </si>
  <si>
    <t>Gettysburg area (numerous)</t>
  </si>
  <si>
    <t>Franklin</t>
  </si>
  <si>
    <t>Westmoreland</t>
  </si>
  <si>
    <t>Greene</t>
  </si>
  <si>
    <t>York</t>
  </si>
  <si>
    <t>Lehigh</t>
  </si>
  <si>
    <t>Chester</t>
  </si>
  <si>
    <t>Lackawanna</t>
  </si>
  <si>
    <t>Blair</t>
  </si>
  <si>
    <t>Fayette</t>
  </si>
  <si>
    <t>Bradford</t>
  </si>
  <si>
    <t>Unknown</t>
  </si>
  <si>
    <t>Total voters, Mock Election</t>
  </si>
  <si>
    <t>Actual Results, by Municipality / Precinct</t>
  </si>
  <si>
    <t>Link, for Municipal results</t>
  </si>
  <si>
    <t>Actual Results, by County</t>
  </si>
  <si>
    <t>County Results</t>
  </si>
  <si>
    <t>Available on this page, right side, Detail XLS Reports</t>
  </si>
  <si>
    <t>Not yet available</t>
  </si>
  <si>
    <t>Precinct Results</t>
  </si>
  <si>
    <t>Precinct Results (find Phoenixville E-2)</t>
  </si>
  <si>
    <t>Precinct Results (find Phoenixville N-3)</t>
  </si>
  <si>
    <t>Click on View Results by Precinct at the bottom of each office</t>
  </si>
  <si>
    <t>Click on the office on the left side to view different races</t>
  </si>
  <si>
    <t>Click on a race in the county results; then click "Ward-Division Results". Find your Division: www.reclaimphiladelphia.org/find-your-ward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</si>
</sst>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rgb="FF333333"/>
      <name val="Arial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A6A6A6"/>
      </bottom>
      <diagonal/>
    </border>
    <border>
      <left/>
      <right/>
      <top style="thin">
        <color indexed="64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/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5" xfId="0" applyBorder="1"/>
    <xf numFmtId="0" fontId="0" fillId="0" borderId="6" xfId="0" applyBorder="1"/>
    <xf numFmtId="10" fontId="0" fillId="0" borderId="7" xfId="2" applyNumberFormat="1" applyFont="1" applyBorder="1"/>
    <xf numFmtId="10" fontId="0" fillId="0" borderId="8" xfId="2" applyNumberFormat="1" applyFont="1" applyBorder="1"/>
    <xf numFmtId="0" fontId="0" fillId="3" borderId="0" xfId="0" applyFill="1"/>
    <xf numFmtId="165" fontId="0" fillId="3" borderId="0" xfId="1" applyNumberFormat="1" applyFont="1" applyFill="1"/>
    <xf numFmtId="165" fontId="0" fillId="3" borderId="5" xfId="1" applyNumberFormat="1" applyFont="1" applyFill="1" applyBorder="1"/>
    <xf numFmtId="165" fontId="0" fillId="3" borderId="0" xfId="1" applyNumberFormat="1" applyFont="1" applyFill="1" applyBorder="1"/>
    <xf numFmtId="165" fontId="0" fillId="3" borderId="6" xfId="1" applyNumberFormat="1" applyFont="1" applyFill="1" applyBorder="1"/>
    <xf numFmtId="164" fontId="0" fillId="0" borderId="8" xfId="2" applyNumberFormat="1" applyFont="1" applyBorder="1"/>
    <xf numFmtId="164" fontId="0" fillId="0" borderId="9" xfId="2" applyNumberFormat="1" applyFont="1" applyBorder="1"/>
    <xf numFmtId="164" fontId="0" fillId="0" borderId="7" xfId="2" applyNumberFormat="1" applyFont="1" applyFill="1" applyBorder="1"/>
    <xf numFmtId="164" fontId="0" fillId="0" borderId="8" xfId="2" applyNumberFormat="1" applyFont="1" applyFill="1" applyBorder="1"/>
    <xf numFmtId="164" fontId="0" fillId="0" borderId="9" xfId="2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3" fillId="0" borderId="0" xfId="3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4" fillId="0" borderId="0" xfId="0" applyFont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esults.enr.clarityelections.com/PA/Cambria/122831/web.345435/" TargetMode="External"/><Relationship Id="rId18" Type="http://schemas.openxmlformats.org/officeDocument/2006/relationships/hyperlink" Target="https://centrecountypa.gov/DocumentCenter/View/29314/ElectionSummary" TargetMode="External"/><Relationship Id="rId26" Type="http://schemas.openxmlformats.org/officeDocument/2006/relationships/hyperlink" Target="https://pennsylvania.totalvote.com/Chester" TargetMode="External"/><Relationship Id="rId39" Type="http://schemas.openxmlformats.org/officeDocument/2006/relationships/hyperlink" Target="https://www.livevoterturnout.com/ENR/lehighpaenr/8/en/Index_8.html" TargetMode="External"/><Relationship Id="rId21" Type="http://schemas.openxmlformats.org/officeDocument/2006/relationships/hyperlink" Target="https://pennsylvania.totalvote.com/Chester/ResultsPREC.aspx?cid=03" TargetMode="External"/><Relationship Id="rId34" Type="http://schemas.openxmlformats.org/officeDocument/2006/relationships/hyperlink" Target="https://www.electionreturns.pa.gov/General/CountyResults?countyName=Lackawanna" TargetMode="External"/><Relationship Id="rId42" Type="http://schemas.openxmlformats.org/officeDocument/2006/relationships/hyperlink" Target="https://experience.arcgis.com/experience/804ecf592a53458a99e5cfef9600ec4b/page/Full-Results-Chart-%26-Map/" TargetMode="External"/><Relationship Id="rId47" Type="http://schemas.openxmlformats.org/officeDocument/2006/relationships/hyperlink" Target="https://results.enr.clarityelections.com/PA/Westmoreland/122823/web.345435/" TargetMode="External"/><Relationship Id="rId50" Type="http://schemas.openxmlformats.org/officeDocument/2006/relationships/hyperlink" Target="https://results.enr.clarityelections.com/PA/Westmoreland/122823/web.345435/" TargetMode="External"/><Relationship Id="rId7" Type="http://schemas.openxmlformats.org/officeDocument/2006/relationships/hyperlink" Target="https://results.enr.clarityelections.com/PA/Allegheny/122424/web.345435/" TargetMode="External"/><Relationship Id="rId2" Type="http://schemas.openxmlformats.org/officeDocument/2006/relationships/hyperlink" Target="https://www.blairco.org/getmedia/00d870b3-677a-443e-a467-1b9f81315bb3/Unofficial-Election-Summary-Report-11-8-24.pdf" TargetMode="External"/><Relationship Id="rId16" Type="http://schemas.openxmlformats.org/officeDocument/2006/relationships/hyperlink" Target="https://results.enr.clarityelections.com/PA/Cambria/122831/web.345435/" TargetMode="External"/><Relationship Id="rId29" Type="http://schemas.openxmlformats.org/officeDocument/2006/relationships/hyperlink" Target="https://results.enr.clarityelections.com/PA/Fayette/122836/web.345435/" TargetMode="External"/><Relationship Id="rId11" Type="http://schemas.openxmlformats.org/officeDocument/2006/relationships/hyperlink" Target="https://www.adamscountypa.gov/getmedia/1b11c1aa-5616-4065-85cb-2b2546e7d9bb/a_Election-Summary-General-2024.pdf" TargetMode="External"/><Relationship Id="rId24" Type="http://schemas.openxmlformats.org/officeDocument/2006/relationships/hyperlink" Target="https://www.cumberlandcountypa.gov/DocumentCenter/View/52457/Unofficial-Summary-Report" TargetMode="External"/><Relationship Id="rId32" Type="http://schemas.openxmlformats.org/officeDocument/2006/relationships/hyperlink" Target="https://www.co.greene.pa.us/elections/Default.aspx?PageLayout=SUMMARY&amp;Election=20062" TargetMode="External"/><Relationship Id="rId37" Type="http://schemas.openxmlformats.org/officeDocument/2006/relationships/hyperlink" Target="https://www.livevoterturnout.com/ENR/lehighpaenr/8/en/Index_8.html" TargetMode="External"/><Relationship Id="rId40" Type="http://schemas.openxmlformats.org/officeDocument/2006/relationships/hyperlink" Target="https://experience.arcgis.com/experience/804ecf592a53458a99e5cfef9600ec4b/page/Quick-Results/" TargetMode="External"/><Relationship Id="rId45" Type="http://schemas.openxmlformats.org/officeDocument/2006/relationships/hyperlink" Target="https://vote.phila.gov/results/" TargetMode="External"/><Relationship Id="rId53" Type="http://schemas.openxmlformats.org/officeDocument/2006/relationships/hyperlink" Target="https://results.enr.clarityelections.com/PA/York/122493/web.345435/" TargetMode="External"/><Relationship Id="rId5" Type="http://schemas.openxmlformats.org/officeDocument/2006/relationships/hyperlink" Target="https://results.enr.clarityelections.com/PA/Allegheny/122424/web.345435/" TargetMode="External"/><Relationship Id="rId10" Type="http://schemas.openxmlformats.org/officeDocument/2006/relationships/hyperlink" Target="https://results.enr.clarityelections.com/PA/Allegheny/122424/web.345435/" TargetMode="External"/><Relationship Id="rId19" Type="http://schemas.openxmlformats.org/officeDocument/2006/relationships/hyperlink" Target="https://centrecountypa.gov/DocumentCenter/View/29351/PrecinctSummary" TargetMode="External"/><Relationship Id="rId31" Type="http://schemas.openxmlformats.org/officeDocument/2006/relationships/hyperlink" Target="https://lfweb.franklincountypa.gov/Election%20Results/PrecinctDetail.pdf" TargetMode="External"/><Relationship Id="rId44" Type="http://schemas.openxmlformats.org/officeDocument/2006/relationships/hyperlink" Target="https://vote.phila.gov/results/" TargetMode="External"/><Relationship Id="rId52" Type="http://schemas.openxmlformats.org/officeDocument/2006/relationships/hyperlink" Target="https://results.enr.clarityelections.com/PA/York/122493/web.345435/" TargetMode="External"/><Relationship Id="rId4" Type="http://schemas.openxmlformats.org/officeDocument/2006/relationships/hyperlink" Target="https://results.enr.clarityelections.com/PA/Allegheny/122424/web.345435/" TargetMode="External"/><Relationship Id="rId9" Type="http://schemas.openxmlformats.org/officeDocument/2006/relationships/hyperlink" Target="https://results.enr.clarityelections.com/PA/Allegheny/122424/web.345435/" TargetMode="External"/><Relationship Id="rId14" Type="http://schemas.openxmlformats.org/officeDocument/2006/relationships/hyperlink" Target="https://results.enr.clarityelections.com/PA/Cambria/122831/web.345435/" TargetMode="External"/><Relationship Id="rId22" Type="http://schemas.openxmlformats.org/officeDocument/2006/relationships/hyperlink" Target="https://pennsylvania.totalvote.com/Chester/ResultsPREC.aspx?cid=03" TargetMode="External"/><Relationship Id="rId27" Type="http://schemas.openxmlformats.org/officeDocument/2006/relationships/hyperlink" Target="https://www.cumberlandcountypa.gov/DocumentCenter/View/52475/Unofficial-Precinct-Report" TargetMode="External"/><Relationship Id="rId30" Type="http://schemas.openxmlformats.org/officeDocument/2006/relationships/hyperlink" Target="https://www.livevoterturnout.com/ENR/franklinpaenr/11/en/Index_11.html" TargetMode="External"/><Relationship Id="rId35" Type="http://schemas.openxmlformats.org/officeDocument/2006/relationships/hyperlink" Target="https://cms8.revize.com/revize/lackawanna/Document_center/Department/Elections/prct19.pdf" TargetMode="External"/><Relationship Id="rId43" Type="http://schemas.openxmlformats.org/officeDocument/2006/relationships/hyperlink" Target="https://experience.arcgis.com/experience/804ecf592a53458a99e5cfef9600ec4b/page/Full-Results-Chart-%26-Map/" TargetMode="External"/><Relationship Id="rId48" Type="http://schemas.openxmlformats.org/officeDocument/2006/relationships/hyperlink" Target="https://results.enr.clarityelections.com/PA/Westmoreland/122823/web.345435/" TargetMode="External"/><Relationship Id="rId8" Type="http://schemas.openxmlformats.org/officeDocument/2006/relationships/hyperlink" Target="https://results.enr.clarityelections.com/PA/Allegheny/122424/web.345435/" TargetMode="External"/><Relationship Id="rId51" Type="http://schemas.openxmlformats.org/officeDocument/2006/relationships/hyperlink" Target="https://results.enr.clarityelections.com/PA/Westmoreland/122823/web.345435/" TargetMode="External"/><Relationship Id="rId3" Type="http://schemas.openxmlformats.org/officeDocument/2006/relationships/hyperlink" Target="https://results.enr.clarityelections.com/PA/Allegheny/122424/web.345435/" TargetMode="External"/><Relationship Id="rId12" Type="http://schemas.openxmlformats.org/officeDocument/2006/relationships/hyperlink" Target="https://bradfordcountypa.org/wp-content/uploads/2024/04/FINALDETAILEDRESULTSNOV1324.pdf" TargetMode="External"/><Relationship Id="rId17" Type="http://schemas.openxmlformats.org/officeDocument/2006/relationships/hyperlink" Target="https://www.electionreturns.pa.gov/general/countyresults?ElectionID=105&amp;ElectionType=G&amp;IsActive=1&amp;countyName=CAMERON" TargetMode="External"/><Relationship Id="rId25" Type="http://schemas.openxmlformats.org/officeDocument/2006/relationships/hyperlink" Target="https://pennsylvania.totalvote.com/Chester" TargetMode="External"/><Relationship Id="rId33" Type="http://schemas.openxmlformats.org/officeDocument/2006/relationships/hyperlink" Target="https://www.co.greene.pa.us/elections/Default.aspx?PageLayout=PRECINCTS&amp;Election=20062" TargetMode="External"/><Relationship Id="rId38" Type="http://schemas.openxmlformats.org/officeDocument/2006/relationships/hyperlink" Target="https://www.livevoterturnout.com/ENR/lehighpaenr/8/en/Index_8.html" TargetMode="External"/><Relationship Id="rId46" Type="http://schemas.openxmlformats.org/officeDocument/2006/relationships/hyperlink" Target="https://results.enr.clarityelections.com/PA/Westmoreland/122823/web.345435/" TargetMode="External"/><Relationship Id="rId20" Type="http://schemas.openxmlformats.org/officeDocument/2006/relationships/hyperlink" Target="https://pennsylvania.totalvote.com/Chester" TargetMode="External"/><Relationship Id="rId41" Type="http://schemas.openxmlformats.org/officeDocument/2006/relationships/hyperlink" Target="https://experience.arcgis.com/experience/804ecf592a53458a99e5cfef9600ec4b/page/Quick-Results/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www.adamscountypa.gov/getmedia/8a8d9953-ad0e-4f4e-8d74-ce39e990323b/b_Precinct-Summary-General-2024.pdf" TargetMode="External"/><Relationship Id="rId6" Type="http://schemas.openxmlformats.org/officeDocument/2006/relationships/hyperlink" Target="https://results.enr.clarityelections.com/PA/Allegheny/122424/web.345435/" TargetMode="External"/><Relationship Id="rId15" Type="http://schemas.openxmlformats.org/officeDocument/2006/relationships/hyperlink" Target="https://results.enr.clarityelections.com/PA/Cambria/122831/web.345435/" TargetMode="External"/><Relationship Id="rId23" Type="http://schemas.openxmlformats.org/officeDocument/2006/relationships/hyperlink" Target="https://pennsylvania.totalvote.com/Chester/ResultsPREC.aspx?cid=03" TargetMode="External"/><Relationship Id="rId28" Type="http://schemas.openxmlformats.org/officeDocument/2006/relationships/hyperlink" Target="https://results.enr.clarityelections.com/PA/Fayette/122836/web.345435/" TargetMode="External"/><Relationship Id="rId36" Type="http://schemas.openxmlformats.org/officeDocument/2006/relationships/hyperlink" Target="https://www.livevoterturnout.com/ENR/lehighpaenr/8/en/Index_8.html" TargetMode="External"/><Relationship Id="rId49" Type="http://schemas.openxmlformats.org/officeDocument/2006/relationships/hyperlink" Target="https://results.enr.clarityelections.com/PA/Westmoreland/122823/web.34543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7"/>
  <sheetViews>
    <sheetView tabSelected="1" topLeftCell="B1" zoomScale="80" zoomScaleNormal="80" workbookViewId="0">
      <pane ySplit="2" topLeftCell="A3" activePane="bottomLeft" state="frozen"/>
      <selection pane="bottomLeft" activeCell="H44" sqref="H44"/>
    </sheetView>
  </sheetViews>
  <sheetFormatPr defaultRowHeight="14.5" x14ac:dyDescent="0.35"/>
  <cols>
    <col min="1" max="1" width="33.08984375" customWidth="1"/>
    <col min="2" max="3" width="21.08984375" customWidth="1"/>
    <col min="4" max="4" width="15.7265625" style="38" customWidth="1"/>
    <col min="5" max="5" width="14.7265625" customWidth="1"/>
    <col min="6" max="6" width="10.7265625" customWidth="1"/>
    <col min="7" max="36" width="15.26953125" customWidth="1"/>
    <col min="37" max="46" width="24.90625" style="23" customWidth="1"/>
  </cols>
  <sheetData>
    <row r="1" spans="1:47" s="1" customFormat="1" ht="14" x14ac:dyDescent="0.3">
      <c r="A1" s="30" t="s">
        <v>0</v>
      </c>
      <c r="B1" s="30" t="s">
        <v>1</v>
      </c>
      <c r="C1" s="30" t="s">
        <v>241</v>
      </c>
      <c r="D1" s="30" t="s">
        <v>262</v>
      </c>
      <c r="E1" s="30" t="s">
        <v>264</v>
      </c>
      <c r="F1" s="35" t="s">
        <v>261</v>
      </c>
      <c r="G1" s="32" t="s">
        <v>2</v>
      </c>
      <c r="H1" s="33"/>
      <c r="I1" s="33"/>
      <c r="J1" s="33"/>
      <c r="K1" s="34"/>
      <c r="L1" s="32" t="s">
        <v>3</v>
      </c>
      <c r="M1" s="33"/>
      <c r="N1" s="33"/>
      <c r="O1" s="33"/>
      <c r="P1" s="33"/>
      <c r="Q1" s="34"/>
      <c r="R1" s="32" t="s">
        <v>4</v>
      </c>
      <c r="S1" s="33"/>
      <c r="T1" s="33"/>
      <c r="U1" s="33"/>
      <c r="V1" s="33"/>
      <c r="W1" s="33"/>
      <c r="X1" s="34"/>
      <c r="Y1" s="32" t="s">
        <v>5</v>
      </c>
      <c r="Z1" s="33"/>
      <c r="AA1" s="33"/>
      <c r="AB1" s="33"/>
      <c r="AC1" s="33"/>
      <c r="AD1" s="34"/>
      <c r="AE1" s="32" t="s">
        <v>6</v>
      </c>
      <c r="AF1" s="33"/>
      <c r="AG1" s="33"/>
      <c r="AH1" s="33"/>
      <c r="AI1" s="33"/>
      <c r="AJ1" s="34"/>
      <c r="AK1" s="32" t="s">
        <v>235</v>
      </c>
      <c r="AL1" s="33"/>
      <c r="AM1" s="34"/>
      <c r="AN1" s="32" t="s">
        <v>236</v>
      </c>
      <c r="AO1" s="33"/>
      <c r="AP1" s="34"/>
      <c r="AQ1" s="32" t="s">
        <v>237</v>
      </c>
      <c r="AR1" s="33"/>
      <c r="AS1" s="33"/>
      <c r="AT1" s="34"/>
      <c r="AU1" s="2"/>
    </row>
    <row r="2" spans="1:47" s="17" customFormat="1" ht="42" x14ac:dyDescent="0.3">
      <c r="A2" s="31"/>
      <c r="B2" s="31"/>
      <c r="C2" s="31"/>
      <c r="D2" s="31"/>
      <c r="E2" s="31"/>
      <c r="F2" s="36"/>
      <c r="G2" s="20" t="s">
        <v>7</v>
      </c>
      <c r="H2" s="19" t="s">
        <v>8</v>
      </c>
      <c r="I2" s="19" t="s">
        <v>9</v>
      </c>
      <c r="J2" s="19" t="s">
        <v>10</v>
      </c>
      <c r="K2" s="21" t="s">
        <v>11</v>
      </c>
      <c r="L2" s="20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21" t="s">
        <v>11</v>
      </c>
      <c r="R2" s="20" t="s">
        <v>17</v>
      </c>
      <c r="S2" s="19" t="s">
        <v>18</v>
      </c>
      <c r="T2" s="19" t="s">
        <v>19</v>
      </c>
      <c r="U2" s="19" t="s">
        <v>20</v>
      </c>
      <c r="V2" s="19" t="s">
        <v>21</v>
      </c>
      <c r="W2" s="19" t="s">
        <v>22</v>
      </c>
      <c r="X2" s="21" t="s">
        <v>11</v>
      </c>
      <c r="Y2" s="20" t="s">
        <v>23</v>
      </c>
      <c r="Z2" s="19" t="s">
        <v>24</v>
      </c>
      <c r="AA2" s="19" t="s">
        <v>25</v>
      </c>
      <c r="AB2" s="19" t="s">
        <v>26</v>
      </c>
      <c r="AC2" s="19" t="s">
        <v>27</v>
      </c>
      <c r="AD2" s="21" t="s">
        <v>11</v>
      </c>
      <c r="AE2" s="20" t="s">
        <v>28</v>
      </c>
      <c r="AF2" s="19" t="s">
        <v>29</v>
      </c>
      <c r="AG2" s="19" t="s">
        <v>30</v>
      </c>
      <c r="AH2" s="19" t="s">
        <v>31</v>
      </c>
      <c r="AI2" s="19" t="s">
        <v>32</v>
      </c>
      <c r="AJ2" s="21" t="s">
        <v>11</v>
      </c>
      <c r="AK2" s="20" t="s">
        <v>234</v>
      </c>
      <c r="AL2" s="22" t="s">
        <v>234</v>
      </c>
      <c r="AM2" s="26" t="s">
        <v>234</v>
      </c>
      <c r="AN2" s="20" t="s">
        <v>234</v>
      </c>
      <c r="AO2" s="22" t="s">
        <v>234</v>
      </c>
      <c r="AP2" s="26" t="s">
        <v>234</v>
      </c>
      <c r="AQ2" s="20" t="s">
        <v>234</v>
      </c>
      <c r="AR2" s="22" t="s">
        <v>234</v>
      </c>
      <c r="AS2" s="22" t="s">
        <v>234</v>
      </c>
      <c r="AT2" s="26" t="s">
        <v>234</v>
      </c>
      <c r="AU2" s="18"/>
    </row>
    <row r="3" spans="1:47" ht="43.5" x14ac:dyDescent="0.35">
      <c r="A3" s="23" t="s">
        <v>125</v>
      </c>
      <c r="B3" s="23" t="s">
        <v>249</v>
      </c>
      <c r="C3" s="23" t="s">
        <v>248</v>
      </c>
      <c r="D3" s="37" t="s">
        <v>263</v>
      </c>
      <c r="E3" s="37" t="s">
        <v>265</v>
      </c>
      <c r="F3" s="23">
        <v>310</v>
      </c>
      <c r="G3" s="24">
        <v>126</v>
      </c>
      <c r="H3" s="23">
        <v>149</v>
      </c>
      <c r="I3" s="23">
        <v>3</v>
      </c>
      <c r="J3" s="23">
        <v>2</v>
      </c>
      <c r="K3" s="25">
        <v>7</v>
      </c>
      <c r="L3" s="24">
        <v>119</v>
      </c>
      <c r="M3" s="23">
        <v>133</v>
      </c>
      <c r="N3" s="23">
        <v>8</v>
      </c>
      <c r="O3" s="23">
        <v>12</v>
      </c>
      <c r="P3" s="23">
        <v>7</v>
      </c>
      <c r="Q3" s="25">
        <v>4</v>
      </c>
      <c r="R3" s="24">
        <v>108</v>
      </c>
      <c r="S3" s="23">
        <v>132</v>
      </c>
      <c r="T3" s="23">
        <v>9</v>
      </c>
      <c r="U3" s="23">
        <v>11</v>
      </c>
      <c r="V3" s="23">
        <v>8</v>
      </c>
      <c r="W3" s="23">
        <v>4</v>
      </c>
      <c r="X3" s="25">
        <v>4</v>
      </c>
      <c r="Y3" s="24">
        <v>108</v>
      </c>
      <c r="Z3" s="23">
        <v>126</v>
      </c>
      <c r="AA3" s="23">
        <v>9</v>
      </c>
      <c r="AB3" s="23">
        <v>10</v>
      </c>
      <c r="AC3" s="23">
        <v>19</v>
      </c>
      <c r="AD3" s="25">
        <v>4</v>
      </c>
      <c r="AE3" s="24">
        <v>99</v>
      </c>
      <c r="AF3" s="23">
        <v>133</v>
      </c>
      <c r="AG3" s="23">
        <v>14</v>
      </c>
      <c r="AH3" s="23">
        <v>14</v>
      </c>
      <c r="AI3" s="23"/>
      <c r="AJ3" s="25"/>
      <c r="AK3" s="24" t="s">
        <v>126</v>
      </c>
      <c r="AM3" s="25"/>
      <c r="AN3" s="24" t="s">
        <v>127</v>
      </c>
      <c r="AP3" s="25"/>
      <c r="AQ3" s="24" t="s">
        <v>128</v>
      </c>
      <c r="AT3" s="25"/>
    </row>
    <row r="4" spans="1:47" ht="58" x14ac:dyDescent="0.35">
      <c r="A4" s="23" t="s">
        <v>214</v>
      </c>
      <c r="B4" s="23" t="s">
        <v>215</v>
      </c>
      <c r="C4" s="23" t="s">
        <v>242</v>
      </c>
      <c r="D4" s="37" t="s">
        <v>266</v>
      </c>
      <c r="E4" s="37" t="s">
        <v>265</v>
      </c>
      <c r="F4" s="23">
        <v>23</v>
      </c>
      <c r="G4" s="24">
        <v>23</v>
      </c>
      <c r="H4" s="23">
        <v>2</v>
      </c>
      <c r="I4" s="23"/>
      <c r="J4" s="23"/>
      <c r="K4" s="25"/>
      <c r="L4" s="24">
        <v>15</v>
      </c>
      <c r="M4" s="23">
        <v>3</v>
      </c>
      <c r="N4" s="23">
        <v>1</v>
      </c>
      <c r="O4" s="23">
        <v>4</v>
      </c>
      <c r="P4" s="23"/>
      <c r="Q4" s="25"/>
      <c r="R4" s="24">
        <v>16</v>
      </c>
      <c r="S4" s="23">
        <v>2</v>
      </c>
      <c r="T4" s="23">
        <v>2</v>
      </c>
      <c r="U4" s="23">
        <v>3</v>
      </c>
      <c r="V4" s="23"/>
      <c r="W4" s="23"/>
      <c r="X4" s="25"/>
      <c r="Y4" s="24">
        <v>15</v>
      </c>
      <c r="Z4" s="23">
        <v>4</v>
      </c>
      <c r="AA4" s="23">
        <v>3</v>
      </c>
      <c r="AB4" s="23"/>
      <c r="AC4" s="23"/>
      <c r="AD4" s="25"/>
      <c r="AE4" s="24">
        <v>15</v>
      </c>
      <c r="AF4" s="23">
        <v>3</v>
      </c>
      <c r="AG4" s="23">
        <v>1</v>
      </c>
      <c r="AH4" s="23">
        <v>1</v>
      </c>
      <c r="AI4" s="23">
        <v>2</v>
      </c>
      <c r="AJ4" s="25"/>
      <c r="AK4" s="24" t="s">
        <v>216</v>
      </c>
      <c r="AL4" s="23" t="s">
        <v>217</v>
      </c>
      <c r="AM4" s="25"/>
      <c r="AN4" s="24" t="s">
        <v>218</v>
      </c>
      <c r="AP4" s="25"/>
      <c r="AQ4" s="24" t="s">
        <v>219</v>
      </c>
      <c r="AR4" s="23" t="s">
        <v>220</v>
      </c>
      <c r="AT4" s="25"/>
    </row>
    <row r="5" spans="1:47" ht="58" x14ac:dyDescent="0.35">
      <c r="A5" s="23" t="s">
        <v>95</v>
      </c>
      <c r="B5" s="23" t="s">
        <v>96</v>
      </c>
      <c r="C5" s="23" t="s">
        <v>242</v>
      </c>
      <c r="D5" s="37" t="s">
        <v>266</v>
      </c>
      <c r="E5" s="37" t="s">
        <v>265</v>
      </c>
      <c r="F5" s="23">
        <v>555</v>
      </c>
      <c r="G5" s="24">
        <v>213</v>
      </c>
      <c r="H5" s="23">
        <v>285</v>
      </c>
      <c r="I5" s="23">
        <v>18</v>
      </c>
      <c r="J5" s="23">
        <v>39</v>
      </c>
      <c r="K5" s="25"/>
      <c r="L5" s="24"/>
      <c r="M5" s="23"/>
      <c r="N5" s="23"/>
      <c r="O5" s="23"/>
      <c r="P5" s="23"/>
      <c r="Q5" s="25"/>
      <c r="R5" s="24"/>
      <c r="S5" s="23"/>
      <c r="T5" s="23"/>
      <c r="U5" s="23"/>
      <c r="V5" s="23"/>
      <c r="W5" s="23"/>
      <c r="X5" s="25"/>
      <c r="Y5" s="24"/>
      <c r="Z5" s="23"/>
      <c r="AA5" s="23"/>
      <c r="AB5" s="23"/>
      <c r="AC5" s="23"/>
      <c r="AD5" s="25"/>
      <c r="AE5" s="24"/>
      <c r="AF5" s="23"/>
      <c r="AG5" s="23"/>
      <c r="AH5" s="23"/>
      <c r="AI5" s="23"/>
      <c r="AJ5" s="25"/>
      <c r="AK5" s="24"/>
      <c r="AM5" s="25"/>
      <c r="AN5" s="24"/>
      <c r="AP5" s="25"/>
      <c r="AQ5" s="24"/>
      <c r="AT5" s="25"/>
    </row>
    <row r="6" spans="1:47" ht="58" x14ac:dyDescent="0.35">
      <c r="A6" s="23" t="s">
        <v>183</v>
      </c>
      <c r="B6" s="23" t="s">
        <v>184</v>
      </c>
      <c r="C6" s="23" t="s">
        <v>242</v>
      </c>
      <c r="D6" s="37" t="s">
        <v>266</v>
      </c>
      <c r="E6" s="37" t="s">
        <v>265</v>
      </c>
      <c r="F6" s="23">
        <v>97</v>
      </c>
      <c r="G6" s="24">
        <v>84</v>
      </c>
      <c r="H6" s="23">
        <v>12</v>
      </c>
      <c r="I6" s="23">
        <v>0</v>
      </c>
      <c r="J6" s="23">
        <v>1</v>
      </c>
      <c r="K6" s="25"/>
      <c r="L6" s="24">
        <v>56</v>
      </c>
      <c r="M6" s="23">
        <v>23</v>
      </c>
      <c r="N6" s="23">
        <v>7</v>
      </c>
      <c r="O6" s="23">
        <v>5</v>
      </c>
      <c r="P6" s="23">
        <v>4</v>
      </c>
      <c r="Q6" s="25"/>
      <c r="R6" s="24">
        <v>46</v>
      </c>
      <c r="S6" s="23">
        <v>22</v>
      </c>
      <c r="T6" s="23">
        <v>14</v>
      </c>
      <c r="U6" s="23">
        <v>5</v>
      </c>
      <c r="V6" s="23">
        <v>7</v>
      </c>
      <c r="W6" s="23">
        <v>3</v>
      </c>
      <c r="X6" s="25"/>
      <c r="Y6" s="24">
        <v>62</v>
      </c>
      <c r="Z6" s="23">
        <v>15</v>
      </c>
      <c r="AA6" s="23">
        <v>6</v>
      </c>
      <c r="AB6" s="23">
        <v>4</v>
      </c>
      <c r="AC6" s="23">
        <v>10</v>
      </c>
      <c r="AD6" s="25"/>
      <c r="AE6" s="24">
        <v>49</v>
      </c>
      <c r="AF6" s="23">
        <v>19</v>
      </c>
      <c r="AG6" s="23">
        <v>8</v>
      </c>
      <c r="AH6" s="23">
        <v>11</v>
      </c>
      <c r="AI6" s="23">
        <v>9</v>
      </c>
      <c r="AJ6" s="25"/>
      <c r="AK6" s="24" t="s">
        <v>185</v>
      </c>
      <c r="AL6" s="23" t="s">
        <v>186</v>
      </c>
      <c r="AM6" s="25"/>
      <c r="AN6" s="24"/>
      <c r="AP6" s="25"/>
      <c r="AQ6" s="24" t="s">
        <v>187</v>
      </c>
      <c r="AT6" s="25"/>
    </row>
    <row r="7" spans="1:47" ht="58" x14ac:dyDescent="0.35">
      <c r="A7" s="23" t="s">
        <v>188</v>
      </c>
      <c r="B7" s="23" t="s">
        <v>189</v>
      </c>
      <c r="C7" s="23" t="s">
        <v>242</v>
      </c>
      <c r="D7" s="37" t="s">
        <v>266</v>
      </c>
      <c r="E7" s="37" t="s">
        <v>265</v>
      </c>
      <c r="F7" s="23">
        <v>31</v>
      </c>
      <c r="G7" s="24">
        <v>27</v>
      </c>
      <c r="H7" s="23">
        <v>1</v>
      </c>
      <c r="I7" s="23"/>
      <c r="J7" s="23"/>
      <c r="K7" s="25">
        <v>1</v>
      </c>
      <c r="L7" s="24">
        <v>27</v>
      </c>
      <c r="M7" s="23">
        <v>1</v>
      </c>
      <c r="N7" s="23"/>
      <c r="O7" s="23">
        <v>1</v>
      </c>
      <c r="P7" s="23"/>
      <c r="Q7" s="25"/>
      <c r="R7" s="24">
        <v>28</v>
      </c>
      <c r="S7" s="23"/>
      <c r="T7" s="23"/>
      <c r="U7" s="23"/>
      <c r="V7" s="23">
        <v>1</v>
      </c>
      <c r="W7" s="23"/>
      <c r="X7" s="25"/>
      <c r="Y7" s="24">
        <v>24</v>
      </c>
      <c r="Z7" s="23">
        <v>2</v>
      </c>
      <c r="AA7" s="23"/>
      <c r="AB7" s="23"/>
      <c r="AC7" s="23"/>
      <c r="AD7" s="25">
        <v>2</v>
      </c>
      <c r="AE7" s="24">
        <v>26</v>
      </c>
      <c r="AF7" s="23"/>
      <c r="AG7" s="23"/>
      <c r="AH7" s="23">
        <v>1</v>
      </c>
      <c r="AI7" s="23"/>
      <c r="AJ7" s="25"/>
      <c r="AK7" s="24" t="s">
        <v>190</v>
      </c>
      <c r="AM7" s="25"/>
      <c r="AN7" s="24"/>
      <c r="AP7" s="25"/>
      <c r="AQ7" s="24" t="s">
        <v>191</v>
      </c>
      <c r="AT7" s="25"/>
    </row>
    <row r="8" spans="1:47" ht="29" x14ac:dyDescent="0.35">
      <c r="A8" s="23" t="s">
        <v>150</v>
      </c>
      <c r="B8" s="23" t="s">
        <v>151</v>
      </c>
      <c r="C8" s="23" t="s">
        <v>257</v>
      </c>
      <c r="D8" s="23" t="s">
        <v>267</v>
      </c>
      <c r="E8" s="37" t="s">
        <v>265</v>
      </c>
      <c r="F8" s="23">
        <v>618</v>
      </c>
      <c r="G8" s="24">
        <v>103</v>
      </c>
      <c r="H8" s="23">
        <v>477</v>
      </c>
      <c r="I8" s="23">
        <v>2</v>
      </c>
      <c r="J8" s="23">
        <v>8</v>
      </c>
      <c r="K8" s="25">
        <v>24</v>
      </c>
      <c r="L8" s="24">
        <v>90</v>
      </c>
      <c r="M8" s="23">
        <v>457</v>
      </c>
      <c r="N8" s="23">
        <v>20</v>
      </c>
      <c r="O8" s="23">
        <v>21</v>
      </c>
      <c r="P8" s="23">
        <v>11</v>
      </c>
      <c r="Q8" s="25">
        <v>11</v>
      </c>
      <c r="R8" s="24">
        <v>84</v>
      </c>
      <c r="S8" s="23">
        <v>423</v>
      </c>
      <c r="T8" s="23">
        <v>22</v>
      </c>
      <c r="U8" s="23">
        <v>33</v>
      </c>
      <c r="V8" s="23">
        <v>21</v>
      </c>
      <c r="W8" s="23">
        <v>18</v>
      </c>
      <c r="X8" s="25">
        <v>14</v>
      </c>
      <c r="Y8" s="24">
        <v>72</v>
      </c>
      <c r="Z8" s="23">
        <v>425</v>
      </c>
      <c r="AA8" s="23">
        <v>39</v>
      </c>
      <c r="AB8" s="23">
        <v>24</v>
      </c>
      <c r="AC8" s="23">
        <v>41</v>
      </c>
      <c r="AD8" s="25">
        <v>11</v>
      </c>
      <c r="AE8" s="24">
        <v>90</v>
      </c>
      <c r="AF8" s="23">
        <v>405</v>
      </c>
      <c r="AG8" s="23">
        <v>35</v>
      </c>
      <c r="AH8" s="23">
        <v>37</v>
      </c>
      <c r="AI8" s="23">
        <v>28</v>
      </c>
      <c r="AJ8" s="25">
        <v>15</v>
      </c>
      <c r="AK8" s="24" t="s">
        <v>152</v>
      </c>
      <c r="AL8" s="23" t="s">
        <v>153</v>
      </c>
      <c r="AM8" s="25"/>
      <c r="AN8" s="24"/>
      <c r="AP8" s="25"/>
      <c r="AQ8" s="24" t="s">
        <v>154</v>
      </c>
      <c r="AT8" s="25"/>
    </row>
    <row r="9" spans="1:47" ht="28.5" customHeight="1" x14ac:dyDescent="0.35">
      <c r="A9" s="23" t="s">
        <v>123</v>
      </c>
      <c r="B9" s="23" t="s">
        <v>124</v>
      </c>
      <c r="C9" s="23" t="s">
        <v>259</v>
      </c>
      <c r="D9" s="23" t="s">
        <v>267</v>
      </c>
      <c r="E9" s="37" t="s">
        <v>265</v>
      </c>
      <c r="F9" s="23">
        <v>598</v>
      </c>
      <c r="G9" s="24">
        <v>138</v>
      </c>
      <c r="H9" s="23">
        <v>451</v>
      </c>
      <c r="I9" s="23"/>
      <c r="J9" s="23"/>
      <c r="K9" s="25"/>
      <c r="L9" s="24">
        <v>208</v>
      </c>
      <c r="M9" s="23">
        <v>381</v>
      </c>
      <c r="N9" s="23"/>
      <c r="O9" s="23"/>
      <c r="P9" s="23"/>
      <c r="Q9" s="25"/>
      <c r="R9" s="24"/>
      <c r="S9" s="23"/>
      <c r="T9" s="23"/>
      <c r="U9" s="23"/>
      <c r="V9" s="23"/>
      <c r="W9" s="23"/>
      <c r="X9" s="25"/>
      <c r="Y9" s="24"/>
      <c r="Z9" s="23"/>
      <c r="AA9" s="23"/>
      <c r="AB9" s="23"/>
      <c r="AC9" s="23"/>
      <c r="AD9" s="25"/>
      <c r="AE9" s="24"/>
      <c r="AF9" s="23"/>
      <c r="AG9" s="23"/>
      <c r="AH9" s="23"/>
      <c r="AI9" s="23"/>
      <c r="AJ9" s="25"/>
      <c r="AK9" s="24"/>
      <c r="AM9" s="25"/>
      <c r="AN9" s="24"/>
      <c r="AP9" s="25"/>
      <c r="AQ9" s="24"/>
      <c r="AT9" s="25"/>
    </row>
    <row r="10" spans="1:47" ht="58" x14ac:dyDescent="0.35">
      <c r="A10" s="23" t="s">
        <v>49</v>
      </c>
      <c r="B10" s="23" t="s">
        <v>50</v>
      </c>
      <c r="C10" s="23" t="s">
        <v>244</v>
      </c>
      <c r="D10" s="37" t="s">
        <v>266</v>
      </c>
      <c r="E10" s="37" t="s">
        <v>265</v>
      </c>
      <c r="F10" s="23">
        <v>185</v>
      </c>
      <c r="G10" s="24">
        <v>37</v>
      </c>
      <c r="H10" s="23">
        <v>137</v>
      </c>
      <c r="I10" s="23">
        <v>4</v>
      </c>
      <c r="J10" s="23">
        <v>2</v>
      </c>
      <c r="K10" s="25">
        <v>5</v>
      </c>
      <c r="L10" s="24">
        <v>36</v>
      </c>
      <c r="M10" s="23">
        <v>119</v>
      </c>
      <c r="N10" s="23">
        <v>12</v>
      </c>
      <c r="O10" s="23">
        <v>8</v>
      </c>
      <c r="P10" s="23">
        <v>4</v>
      </c>
      <c r="Q10" s="25">
        <v>5</v>
      </c>
      <c r="R10" s="24">
        <v>22</v>
      </c>
      <c r="S10" s="23">
        <v>115</v>
      </c>
      <c r="T10" s="23">
        <v>10</v>
      </c>
      <c r="U10" s="23">
        <v>15</v>
      </c>
      <c r="V10" s="23">
        <v>6</v>
      </c>
      <c r="W10" s="23">
        <v>8</v>
      </c>
      <c r="X10" s="25">
        <v>7</v>
      </c>
      <c r="Y10" s="24">
        <v>22</v>
      </c>
      <c r="Z10" s="23">
        <v>106</v>
      </c>
      <c r="AA10" s="23">
        <v>25</v>
      </c>
      <c r="AB10" s="23">
        <v>11</v>
      </c>
      <c r="AC10" s="23">
        <v>12</v>
      </c>
      <c r="AD10" s="25">
        <v>7</v>
      </c>
      <c r="AE10" s="24">
        <v>26</v>
      </c>
      <c r="AF10" s="23">
        <v>109</v>
      </c>
      <c r="AG10" s="23">
        <v>16</v>
      </c>
      <c r="AH10" s="23">
        <v>12</v>
      </c>
      <c r="AI10" s="23">
        <v>11</v>
      </c>
      <c r="AJ10" s="25">
        <v>10</v>
      </c>
      <c r="AK10" s="24" t="s">
        <v>51</v>
      </c>
      <c r="AM10" s="25"/>
      <c r="AN10" s="24" t="s">
        <v>52</v>
      </c>
      <c r="AP10" s="25"/>
      <c r="AQ10" s="24" t="s">
        <v>53</v>
      </c>
      <c r="AT10" s="25"/>
    </row>
    <row r="11" spans="1:47" ht="58" x14ac:dyDescent="0.35">
      <c r="A11" s="23" t="s">
        <v>208</v>
      </c>
      <c r="B11" s="23" t="s">
        <v>209</v>
      </c>
      <c r="C11" s="23" t="s">
        <v>244</v>
      </c>
      <c r="D11" s="37" t="s">
        <v>266</v>
      </c>
      <c r="E11" s="37" t="s">
        <v>265</v>
      </c>
      <c r="F11" s="23">
        <v>87</v>
      </c>
      <c r="G11" s="24">
        <v>14</v>
      </c>
      <c r="H11" s="23">
        <v>65</v>
      </c>
      <c r="I11" s="23">
        <v>4</v>
      </c>
      <c r="J11" s="23">
        <v>4</v>
      </c>
      <c r="K11" s="25"/>
      <c r="L11" s="24">
        <v>17</v>
      </c>
      <c r="M11" s="23">
        <v>60</v>
      </c>
      <c r="N11" s="23">
        <v>2</v>
      </c>
      <c r="O11" s="23">
        <v>7</v>
      </c>
      <c r="P11" s="23">
        <v>1</v>
      </c>
      <c r="Q11" s="25"/>
      <c r="R11" s="24">
        <v>11</v>
      </c>
      <c r="S11" s="23">
        <v>59</v>
      </c>
      <c r="T11" s="23">
        <v>7</v>
      </c>
      <c r="U11" s="23">
        <v>5</v>
      </c>
      <c r="V11" s="23">
        <v>1</v>
      </c>
      <c r="W11" s="23">
        <v>2</v>
      </c>
      <c r="X11" s="25"/>
      <c r="Y11" s="24">
        <v>21</v>
      </c>
      <c r="Z11" s="23">
        <v>47</v>
      </c>
      <c r="AA11" s="23">
        <v>1</v>
      </c>
      <c r="AB11" s="23">
        <v>5</v>
      </c>
      <c r="AC11" s="23">
        <v>10</v>
      </c>
      <c r="AD11" s="25"/>
      <c r="AE11" s="24">
        <v>18</v>
      </c>
      <c r="AF11" s="23">
        <v>49</v>
      </c>
      <c r="AG11" s="23">
        <v>5</v>
      </c>
      <c r="AH11" s="23">
        <v>6</v>
      </c>
      <c r="AI11" s="23">
        <v>2</v>
      </c>
      <c r="AJ11" s="25"/>
      <c r="AK11" s="24" t="s">
        <v>210</v>
      </c>
      <c r="AL11" s="23" t="s">
        <v>211</v>
      </c>
      <c r="AM11" s="25" t="s">
        <v>160</v>
      </c>
      <c r="AN11" s="24" t="s">
        <v>212</v>
      </c>
      <c r="AO11" s="23" t="s">
        <v>160</v>
      </c>
      <c r="AP11" s="25" t="s">
        <v>160</v>
      </c>
      <c r="AQ11" s="24" t="s">
        <v>213</v>
      </c>
      <c r="AR11" s="23" t="s">
        <v>160</v>
      </c>
      <c r="AS11" s="23" t="s">
        <v>160</v>
      </c>
      <c r="AT11" s="25" t="s">
        <v>160</v>
      </c>
    </row>
    <row r="12" spans="1:47" ht="58" x14ac:dyDescent="0.35">
      <c r="A12" s="23" t="s">
        <v>63</v>
      </c>
      <c r="B12" s="23" t="s">
        <v>64</v>
      </c>
      <c r="C12" s="23" t="s">
        <v>244</v>
      </c>
      <c r="D12" s="37" t="s">
        <v>266</v>
      </c>
      <c r="E12" s="37" t="s">
        <v>265</v>
      </c>
      <c r="F12" s="23">
        <v>610</v>
      </c>
      <c r="G12" s="24">
        <v>334</v>
      </c>
      <c r="H12" s="23">
        <v>222</v>
      </c>
      <c r="I12" s="23">
        <v>32</v>
      </c>
      <c r="J12" s="23">
        <v>22</v>
      </c>
      <c r="K12" s="25"/>
      <c r="L12" s="24">
        <v>313</v>
      </c>
      <c r="M12" s="23">
        <v>183</v>
      </c>
      <c r="N12" s="23">
        <v>46</v>
      </c>
      <c r="O12" s="23">
        <v>48</v>
      </c>
      <c r="P12" s="23">
        <v>20</v>
      </c>
      <c r="Q12" s="25"/>
      <c r="R12" s="24">
        <v>229</v>
      </c>
      <c r="S12" s="23">
        <v>171</v>
      </c>
      <c r="T12" s="23">
        <v>62</v>
      </c>
      <c r="U12" s="23">
        <v>37</v>
      </c>
      <c r="V12" s="23">
        <v>70</v>
      </c>
      <c r="W12" s="23">
        <v>37</v>
      </c>
      <c r="X12" s="25"/>
      <c r="Y12" s="24">
        <v>348</v>
      </c>
      <c r="Z12" s="23">
        <v>159</v>
      </c>
      <c r="AA12" s="23">
        <v>49</v>
      </c>
      <c r="AB12" s="23">
        <v>28</v>
      </c>
      <c r="AC12" s="23">
        <v>26</v>
      </c>
      <c r="AD12" s="25"/>
      <c r="AE12" s="24">
        <v>254</v>
      </c>
      <c r="AF12" s="23">
        <v>200</v>
      </c>
      <c r="AG12" s="23">
        <v>49</v>
      </c>
      <c r="AH12" s="23">
        <v>32</v>
      </c>
      <c r="AI12" s="23">
        <v>75</v>
      </c>
      <c r="AJ12" s="25"/>
      <c r="AK12" s="24" t="s">
        <v>65</v>
      </c>
      <c r="AM12" s="25"/>
      <c r="AN12" s="24" t="s">
        <v>66</v>
      </c>
      <c r="AP12" s="25"/>
      <c r="AQ12" s="24" t="s">
        <v>67</v>
      </c>
      <c r="AT12" s="25"/>
    </row>
    <row r="13" spans="1:47" ht="29" x14ac:dyDescent="0.35">
      <c r="A13" s="23" t="s">
        <v>192</v>
      </c>
      <c r="B13" s="23" t="s">
        <v>193</v>
      </c>
      <c r="C13" s="23" t="s">
        <v>245</v>
      </c>
      <c r="D13" s="23" t="s">
        <v>267</v>
      </c>
      <c r="E13" s="37" t="s">
        <v>265</v>
      </c>
      <c r="F13" s="23">
        <v>53</v>
      </c>
      <c r="G13" s="24">
        <v>8</v>
      </c>
      <c r="H13" s="23">
        <v>41</v>
      </c>
      <c r="I13" s="23">
        <v>1</v>
      </c>
      <c r="J13" s="23">
        <v>1</v>
      </c>
      <c r="K13" s="25">
        <v>2</v>
      </c>
      <c r="L13" s="24">
        <v>9</v>
      </c>
      <c r="M13" s="23">
        <v>43</v>
      </c>
      <c r="N13" s="23">
        <v>1</v>
      </c>
      <c r="O13" s="23">
        <v>3</v>
      </c>
      <c r="P13" s="23">
        <v>1</v>
      </c>
      <c r="Q13" s="25"/>
      <c r="R13" s="24">
        <v>6</v>
      </c>
      <c r="S13" s="23">
        <v>36</v>
      </c>
      <c r="T13" s="23">
        <v>4</v>
      </c>
      <c r="U13" s="23">
        <v>3</v>
      </c>
      <c r="V13" s="23">
        <v>2</v>
      </c>
      <c r="W13" s="23"/>
      <c r="X13" s="25"/>
      <c r="Y13" s="24">
        <v>6</v>
      </c>
      <c r="Z13" s="23">
        <v>29</v>
      </c>
      <c r="AA13" s="23">
        <v>2</v>
      </c>
      <c r="AB13" s="23">
        <v>6</v>
      </c>
      <c r="AC13" s="23">
        <v>9</v>
      </c>
      <c r="AD13" s="25"/>
      <c r="AE13" s="24">
        <v>5</v>
      </c>
      <c r="AF13" s="23">
        <v>35</v>
      </c>
      <c r="AG13" s="23">
        <v>4</v>
      </c>
      <c r="AH13" s="23">
        <v>2</v>
      </c>
      <c r="AI13" s="23">
        <v>5</v>
      </c>
      <c r="AJ13" s="25"/>
      <c r="AK13" s="24" t="s">
        <v>194</v>
      </c>
      <c r="AL13" s="23" t="s">
        <v>195</v>
      </c>
      <c r="AM13" s="25"/>
      <c r="AN13" s="24" t="s">
        <v>196</v>
      </c>
      <c r="AO13" s="23" t="s">
        <v>197</v>
      </c>
      <c r="AP13" s="25"/>
      <c r="AQ13" s="24" t="s">
        <v>198</v>
      </c>
      <c r="AR13" s="23" t="s">
        <v>199</v>
      </c>
      <c r="AT13" s="25"/>
    </row>
    <row r="14" spans="1:47" ht="29" x14ac:dyDescent="0.35">
      <c r="A14" s="23" t="s">
        <v>72</v>
      </c>
      <c r="B14" s="23" t="s">
        <v>73</v>
      </c>
      <c r="C14" s="23" t="s">
        <v>243</v>
      </c>
      <c r="D14" s="37" t="s">
        <v>268</v>
      </c>
      <c r="E14" s="37" t="s">
        <v>265</v>
      </c>
      <c r="F14" s="23">
        <v>719</v>
      </c>
      <c r="G14" s="24">
        <v>145</v>
      </c>
      <c r="H14" s="23">
        <v>480</v>
      </c>
      <c r="I14" s="23">
        <v>19</v>
      </c>
      <c r="J14" s="23">
        <v>8</v>
      </c>
      <c r="K14" s="25">
        <v>0</v>
      </c>
      <c r="L14" s="24">
        <v>85</v>
      </c>
      <c r="M14" s="23">
        <v>330</v>
      </c>
      <c r="N14" s="23">
        <v>35</v>
      </c>
      <c r="O14" s="23">
        <v>26</v>
      </c>
      <c r="P14" s="23">
        <v>7</v>
      </c>
      <c r="Q14" s="25">
        <v>0</v>
      </c>
      <c r="R14" s="24">
        <v>78</v>
      </c>
      <c r="S14" s="23">
        <v>477</v>
      </c>
      <c r="T14" s="23">
        <v>52</v>
      </c>
      <c r="U14" s="23">
        <v>59</v>
      </c>
      <c r="V14" s="23">
        <v>13</v>
      </c>
      <c r="W14" s="23">
        <v>0</v>
      </c>
      <c r="X14" s="25">
        <v>0</v>
      </c>
      <c r="Y14" s="24">
        <v>0</v>
      </c>
      <c r="Z14" s="23">
        <v>0</v>
      </c>
      <c r="AA14" s="23">
        <v>0</v>
      </c>
      <c r="AB14" s="23">
        <v>0</v>
      </c>
      <c r="AC14" s="23">
        <v>0</v>
      </c>
      <c r="AD14" s="25">
        <v>0</v>
      </c>
      <c r="AE14" s="24">
        <v>0</v>
      </c>
      <c r="AF14" s="23">
        <v>0</v>
      </c>
      <c r="AG14" s="23">
        <v>0</v>
      </c>
      <c r="AH14" s="23">
        <v>0</v>
      </c>
      <c r="AI14" s="23">
        <v>0</v>
      </c>
      <c r="AJ14" s="25">
        <v>0</v>
      </c>
      <c r="AK14" s="24" t="s">
        <v>74</v>
      </c>
      <c r="AL14" s="23" t="s">
        <v>75</v>
      </c>
      <c r="AM14" s="25"/>
      <c r="AN14" s="24" t="s">
        <v>76</v>
      </c>
      <c r="AO14" s="23" t="s">
        <v>77</v>
      </c>
      <c r="AP14" s="25"/>
      <c r="AQ14" s="24" t="s">
        <v>78</v>
      </c>
      <c r="AR14" s="23" t="s">
        <v>79</v>
      </c>
      <c r="AT14" s="25"/>
    </row>
    <row r="15" spans="1:47" ht="43.5" x14ac:dyDescent="0.35">
      <c r="A15" s="23" t="s">
        <v>161</v>
      </c>
      <c r="B15" s="23" t="s">
        <v>34</v>
      </c>
      <c r="C15" s="23" t="s">
        <v>255</v>
      </c>
      <c r="D15" s="37" t="s">
        <v>269</v>
      </c>
      <c r="E15" s="37" t="s">
        <v>265</v>
      </c>
      <c r="F15" s="23">
        <v>75</v>
      </c>
      <c r="G15" s="24">
        <v>41</v>
      </c>
      <c r="H15" s="23">
        <v>26</v>
      </c>
      <c r="I15" s="23">
        <v>2</v>
      </c>
      <c r="J15" s="23">
        <v>2</v>
      </c>
      <c r="K15" s="25"/>
      <c r="L15" s="24">
        <v>43</v>
      </c>
      <c r="M15" s="23">
        <v>24</v>
      </c>
      <c r="N15" s="23">
        <v>1</v>
      </c>
      <c r="O15" s="23">
        <v>1</v>
      </c>
      <c r="P15" s="23">
        <v>3</v>
      </c>
      <c r="Q15" s="25"/>
      <c r="R15" s="24">
        <v>43</v>
      </c>
      <c r="S15" s="23">
        <v>19</v>
      </c>
      <c r="T15" s="23">
        <v>4</v>
      </c>
      <c r="U15" s="23">
        <v>5</v>
      </c>
      <c r="V15" s="23">
        <v>0</v>
      </c>
      <c r="W15" s="23">
        <v>1</v>
      </c>
      <c r="X15" s="25"/>
      <c r="Y15" s="24">
        <v>40</v>
      </c>
      <c r="Z15" s="23">
        <v>19</v>
      </c>
      <c r="AA15" s="23">
        <v>1</v>
      </c>
      <c r="AB15" s="23">
        <v>2</v>
      </c>
      <c r="AC15" s="23">
        <v>3</v>
      </c>
      <c r="AD15" s="25"/>
      <c r="AE15" s="24">
        <v>41</v>
      </c>
      <c r="AF15" s="23">
        <v>25</v>
      </c>
      <c r="AG15" s="23">
        <v>4</v>
      </c>
      <c r="AH15" s="23">
        <v>0</v>
      </c>
      <c r="AI15" s="23">
        <v>2</v>
      </c>
      <c r="AJ15" s="25"/>
      <c r="AK15" s="24" t="s">
        <v>162</v>
      </c>
      <c r="AL15" s="23" t="s">
        <v>163</v>
      </c>
      <c r="AM15" s="25"/>
      <c r="AN15" s="24" t="s">
        <v>164</v>
      </c>
      <c r="AO15" s="23" t="s">
        <v>165</v>
      </c>
      <c r="AP15" s="25"/>
      <c r="AQ15" s="24"/>
      <c r="AT15" s="25"/>
    </row>
    <row r="16" spans="1:47" ht="43.5" x14ac:dyDescent="0.35">
      <c r="A16" s="23" t="s">
        <v>161</v>
      </c>
      <c r="B16" s="23" t="s">
        <v>34</v>
      </c>
      <c r="C16" s="23" t="s">
        <v>255</v>
      </c>
      <c r="D16" s="37" t="s">
        <v>269</v>
      </c>
      <c r="E16" s="37" t="s">
        <v>265</v>
      </c>
      <c r="F16" s="23">
        <v>12</v>
      </c>
      <c r="G16" s="24">
        <v>11</v>
      </c>
      <c r="H16" s="23">
        <v>1</v>
      </c>
      <c r="I16" s="23"/>
      <c r="J16" s="23"/>
      <c r="K16" s="25"/>
      <c r="L16" s="24">
        <v>8</v>
      </c>
      <c r="M16" s="23">
        <v>2</v>
      </c>
      <c r="N16" s="23"/>
      <c r="O16" s="23">
        <v>2</v>
      </c>
      <c r="P16" s="23"/>
      <c r="Q16" s="25"/>
      <c r="R16" s="24">
        <v>6</v>
      </c>
      <c r="S16" s="23">
        <v>5</v>
      </c>
      <c r="T16" s="23"/>
      <c r="U16" s="23">
        <v>1</v>
      </c>
      <c r="V16" s="23"/>
      <c r="W16" s="23"/>
      <c r="X16" s="25"/>
      <c r="Y16" s="24">
        <v>12</v>
      </c>
      <c r="Z16" s="23"/>
      <c r="AA16" s="23"/>
      <c r="AB16" s="23"/>
      <c r="AC16" s="23"/>
      <c r="AD16" s="25"/>
      <c r="AE16" s="24">
        <v>9</v>
      </c>
      <c r="AF16" s="23">
        <v>3</v>
      </c>
      <c r="AG16" s="23"/>
      <c r="AH16" s="23"/>
      <c r="AI16" s="23"/>
      <c r="AJ16" s="25"/>
      <c r="AK16" s="24">
        <v>10</v>
      </c>
      <c r="AL16" s="23">
        <v>2</v>
      </c>
      <c r="AM16" s="25"/>
      <c r="AN16" s="24"/>
      <c r="AP16" s="25"/>
      <c r="AQ16" s="24">
        <v>9</v>
      </c>
      <c r="AR16" s="23">
        <v>3</v>
      </c>
      <c r="AT16" s="25"/>
    </row>
    <row r="17" spans="1:46" ht="43.5" x14ac:dyDescent="0.35">
      <c r="A17" s="23" t="s">
        <v>33</v>
      </c>
      <c r="B17" s="23" t="s">
        <v>34</v>
      </c>
      <c r="C17" s="23" t="s">
        <v>255</v>
      </c>
      <c r="D17" s="37" t="s">
        <v>270</v>
      </c>
      <c r="E17" s="37" t="s">
        <v>265</v>
      </c>
      <c r="F17" s="23">
        <v>222</v>
      </c>
      <c r="G17" s="24">
        <v>163</v>
      </c>
      <c r="H17" s="23">
        <v>50</v>
      </c>
      <c r="I17" s="23">
        <v>2</v>
      </c>
      <c r="J17" s="23">
        <v>6</v>
      </c>
      <c r="K17" s="25">
        <v>1</v>
      </c>
      <c r="L17" s="24">
        <v>145</v>
      </c>
      <c r="M17" s="23">
        <v>61</v>
      </c>
      <c r="N17" s="23">
        <v>9</v>
      </c>
      <c r="O17" s="23">
        <v>7</v>
      </c>
      <c r="P17" s="23"/>
      <c r="Q17" s="25"/>
      <c r="R17" s="24">
        <v>146</v>
      </c>
      <c r="S17" s="23">
        <v>54</v>
      </c>
      <c r="T17" s="23">
        <v>11</v>
      </c>
      <c r="U17" s="23">
        <v>9</v>
      </c>
      <c r="V17" s="23">
        <v>2</v>
      </c>
      <c r="W17" s="23"/>
      <c r="X17" s="25"/>
      <c r="Y17" s="24">
        <v>148</v>
      </c>
      <c r="Z17" s="23">
        <v>49</v>
      </c>
      <c r="AA17" s="23">
        <v>8</v>
      </c>
      <c r="AB17" s="23">
        <v>7</v>
      </c>
      <c r="AC17" s="23">
        <v>13</v>
      </c>
      <c r="AD17" s="25"/>
      <c r="AE17" s="24">
        <v>138</v>
      </c>
      <c r="AF17" s="23">
        <v>56</v>
      </c>
      <c r="AG17" s="23">
        <v>11</v>
      </c>
      <c r="AH17" s="23">
        <v>8</v>
      </c>
      <c r="AI17" s="23">
        <v>11</v>
      </c>
      <c r="AJ17" s="25"/>
      <c r="AK17" s="24"/>
      <c r="AM17" s="25"/>
      <c r="AN17" s="24"/>
      <c r="AP17" s="25"/>
      <c r="AQ17" s="24"/>
      <c r="AT17" s="25"/>
    </row>
    <row r="18" spans="1:46" x14ac:dyDescent="0.35">
      <c r="A18" s="23" t="s">
        <v>54</v>
      </c>
      <c r="B18" s="23" t="s">
        <v>55</v>
      </c>
      <c r="C18" s="23" t="s">
        <v>247</v>
      </c>
      <c r="D18" s="37" t="s">
        <v>268</v>
      </c>
      <c r="E18" s="37" t="s">
        <v>265</v>
      </c>
      <c r="F18" s="23">
        <v>159</v>
      </c>
      <c r="G18" s="24">
        <v>77</v>
      </c>
      <c r="H18" s="23">
        <v>50</v>
      </c>
      <c r="I18" s="23">
        <v>6</v>
      </c>
      <c r="J18" s="23">
        <v>10</v>
      </c>
      <c r="K18" s="25">
        <v>15</v>
      </c>
      <c r="L18" s="24">
        <v>76</v>
      </c>
      <c r="M18" s="23">
        <v>64</v>
      </c>
      <c r="N18" s="23">
        <v>1</v>
      </c>
      <c r="O18" s="23">
        <v>11</v>
      </c>
      <c r="P18" s="23">
        <v>2</v>
      </c>
      <c r="Q18" s="25">
        <v>5</v>
      </c>
      <c r="R18" s="24">
        <v>76</v>
      </c>
      <c r="S18" s="23">
        <v>55</v>
      </c>
      <c r="T18" s="23">
        <v>9</v>
      </c>
      <c r="U18" s="23">
        <v>10</v>
      </c>
      <c r="V18" s="23">
        <v>0</v>
      </c>
      <c r="W18" s="23">
        <v>2</v>
      </c>
      <c r="X18" s="25">
        <v>6</v>
      </c>
      <c r="Y18" s="24">
        <v>69</v>
      </c>
      <c r="Z18" s="23">
        <v>61</v>
      </c>
      <c r="AA18" s="23">
        <v>13</v>
      </c>
      <c r="AB18" s="23">
        <v>3</v>
      </c>
      <c r="AC18" s="23">
        <v>5</v>
      </c>
      <c r="AD18" s="25">
        <v>7</v>
      </c>
      <c r="AE18" s="24">
        <v>70</v>
      </c>
      <c r="AF18" s="23">
        <v>65</v>
      </c>
      <c r="AG18" s="23">
        <v>11</v>
      </c>
      <c r="AH18" s="23">
        <v>2</v>
      </c>
      <c r="AI18" s="23">
        <v>4</v>
      </c>
      <c r="AJ18" s="25">
        <v>6</v>
      </c>
      <c r="AK18" s="24" t="s">
        <v>56</v>
      </c>
      <c r="AL18" s="23" t="s">
        <v>57</v>
      </c>
      <c r="AM18" s="25" t="s">
        <v>58</v>
      </c>
      <c r="AN18" s="24"/>
      <c r="AP18" s="25"/>
      <c r="AQ18" s="24" t="s">
        <v>59</v>
      </c>
      <c r="AR18" s="23" t="s">
        <v>60</v>
      </c>
      <c r="AS18" s="23" t="s">
        <v>61</v>
      </c>
      <c r="AT18" s="25" t="s">
        <v>62</v>
      </c>
    </row>
    <row r="19" spans="1:46" ht="58" x14ac:dyDescent="0.35">
      <c r="A19" s="23" t="s">
        <v>80</v>
      </c>
      <c r="B19" s="23" t="s">
        <v>81</v>
      </c>
      <c r="C19" s="23" t="s">
        <v>258</v>
      </c>
      <c r="D19" s="37" t="s">
        <v>266</v>
      </c>
      <c r="E19" s="37" t="s">
        <v>265</v>
      </c>
      <c r="F19" s="23">
        <v>50</v>
      </c>
      <c r="G19" s="24">
        <v>9</v>
      </c>
      <c r="H19" s="23">
        <v>29</v>
      </c>
      <c r="I19" s="23"/>
      <c r="J19" s="23"/>
      <c r="K19" s="25">
        <v>4</v>
      </c>
      <c r="L19" s="24">
        <v>11</v>
      </c>
      <c r="M19" s="23">
        <v>22</v>
      </c>
      <c r="N19" s="23"/>
      <c r="O19" s="23">
        <v>2</v>
      </c>
      <c r="P19" s="23">
        <v>1</v>
      </c>
      <c r="Q19" s="25">
        <v>1</v>
      </c>
      <c r="R19" s="24">
        <v>9</v>
      </c>
      <c r="S19" s="23">
        <v>26</v>
      </c>
      <c r="T19" s="23"/>
      <c r="U19" s="23"/>
      <c r="V19" s="23"/>
      <c r="W19" s="23">
        <v>1</v>
      </c>
      <c r="X19" s="25">
        <v>3</v>
      </c>
      <c r="Y19" s="24">
        <v>8</v>
      </c>
      <c r="Z19" s="23">
        <v>23</v>
      </c>
      <c r="AA19" s="23">
        <v>4</v>
      </c>
      <c r="AB19" s="23"/>
      <c r="AC19" s="23"/>
      <c r="AD19" s="25"/>
      <c r="AE19" s="24">
        <v>11</v>
      </c>
      <c r="AF19" s="23">
        <v>17</v>
      </c>
      <c r="AG19" s="23">
        <v>1</v>
      </c>
      <c r="AH19" s="23"/>
      <c r="AI19" s="23">
        <v>2</v>
      </c>
      <c r="AJ19" s="25">
        <v>6</v>
      </c>
      <c r="AK19" s="24" t="s">
        <v>82</v>
      </c>
      <c r="AL19" s="23" t="s">
        <v>83</v>
      </c>
      <c r="AM19" s="25"/>
      <c r="AN19" s="24"/>
      <c r="AP19" s="25"/>
      <c r="AQ19" s="24" t="s">
        <v>84</v>
      </c>
      <c r="AR19" s="23" t="s">
        <v>85</v>
      </c>
      <c r="AS19" s="23" t="s">
        <v>86</v>
      </c>
      <c r="AT19" s="25"/>
    </row>
    <row r="20" spans="1:46" ht="43.5" x14ac:dyDescent="0.35">
      <c r="A20" s="23" t="s">
        <v>227</v>
      </c>
      <c r="B20" s="23" t="s">
        <v>228</v>
      </c>
      <c r="C20" s="23" t="s">
        <v>250</v>
      </c>
      <c r="D20" s="37" t="s">
        <v>268</v>
      </c>
      <c r="E20" s="37" t="s">
        <v>265</v>
      </c>
      <c r="F20" s="23">
        <v>60</v>
      </c>
      <c r="G20" s="24">
        <v>25</v>
      </c>
      <c r="H20" s="23">
        <v>26</v>
      </c>
      <c r="I20" s="23">
        <v>0</v>
      </c>
      <c r="J20" s="23">
        <v>0</v>
      </c>
      <c r="K20" s="25">
        <v>9</v>
      </c>
      <c r="L20" s="24">
        <v>22</v>
      </c>
      <c r="M20" s="23">
        <v>21</v>
      </c>
      <c r="N20" s="23">
        <v>2</v>
      </c>
      <c r="O20" s="23">
        <v>3</v>
      </c>
      <c r="P20" s="23">
        <v>1</v>
      </c>
      <c r="Q20" s="25">
        <v>8</v>
      </c>
      <c r="R20" s="24">
        <v>22</v>
      </c>
      <c r="S20" s="23">
        <v>22</v>
      </c>
      <c r="T20" s="23">
        <v>1</v>
      </c>
      <c r="U20" s="23">
        <v>3</v>
      </c>
      <c r="V20" s="23">
        <v>1</v>
      </c>
      <c r="W20" s="23">
        <v>0</v>
      </c>
      <c r="X20" s="25">
        <v>7</v>
      </c>
      <c r="Y20" s="24">
        <v>24</v>
      </c>
      <c r="Z20" s="23">
        <v>20</v>
      </c>
      <c r="AA20" s="23">
        <v>2</v>
      </c>
      <c r="AB20" s="23">
        <v>1</v>
      </c>
      <c r="AC20" s="23">
        <v>3</v>
      </c>
      <c r="AD20" s="25">
        <v>7</v>
      </c>
      <c r="AE20" s="24">
        <v>22</v>
      </c>
      <c r="AF20" s="23">
        <v>21</v>
      </c>
      <c r="AG20" s="23">
        <v>2</v>
      </c>
      <c r="AH20" s="23">
        <v>3</v>
      </c>
      <c r="AI20" s="23">
        <v>1</v>
      </c>
      <c r="AJ20" s="25">
        <v>8</v>
      </c>
      <c r="AK20" s="24" t="s">
        <v>229</v>
      </c>
      <c r="AM20" s="25"/>
      <c r="AN20" s="24" t="s">
        <v>230</v>
      </c>
      <c r="AP20" s="25"/>
      <c r="AQ20" s="24" t="s">
        <v>231</v>
      </c>
      <c r="AT20" s="25"/>
    </row>
    <row r="21" spans="1:46" ht="29" x14ac:dyDescent="0.35">
      <c r="A21" s="23" t="s">
        <v>221</v>
      </c>
      <c r="B21" s="23" t="s">
        <v>222</v>
      </c>
      <c r="C21" s="23" t="s">
        <v>252</v>
      </c>
      <c r="D21" s="37" t="s">
        <v>268</v>
      </c>
      <c r="E21" s="37" t="s">
        <v>265</v>
      </c>
      <c r="F21" s="23">
        <v>65</v>
      </c>
      <c r="G21" s="24">
        <v>14</v>
      </c>
      <c r="H21" s="23">
        <v>50</v>
      </c>
      <c r="I21" s="23">
        <v>1</v>
      </c>
      <c r="J21" s="23"/>
      <c r="K21" s="25"/>
      <c r="L21" s="24">
        <v>24</v>
      </c>
      <c r="M21" s="23">
        <v>30</v>
      </c>
      <c r="N21" s="23">
        <v>7</v>
      </c>
      <c r="O21" s="23">
        <v>3</v>
      </c>
      <c r="P21" s="23">
        <v>1</v>
      </c>
      <c r="Q21" s="25"/>
      <c r="R21" s="24">
        <v>15</v>
      </c>
      <c r="S21" s="23">
        <v>41</v>
      </c>
      <c r="T21" s="23">
        <v>6</v>
      </c>
      <c r="U21" s="23">
        <v>1</v>
      </c>
      <c r="V21" s="23">
        <v>1</v>
      </c>
      <c r="W21" s="23">
        <v>1</v>
      </c>
      <c r="X21" s="25"/>
      <c r="Y21" s="24">
        <v>15</v>
      </c>
      <c r="Z21" s="23">
        <v>40</v>
      </c>
      <c r="AA21" s="23">
        <v>5</v>
      </c>
      <c r="AB21" s="23">
        <v>4</v>
      </c>
      <c r="AC21" s="23">
        <v>1</v>
      </c>
      <c r="AD21" s="25"/>
      <c r="AE21" s="24">
        <v>14</v>
      </c>
      <c r="AF21" s="23">
        <v>37</v>
      </c>
      <c r="AG21" s="23">
        <v>7</v>
      </c>
      <c r="AH21" s="23"/>
      <c r="AI21" s="23">
        <v>7</v>
      </c>
      <c r="AJ21" s="25"/>
      <c r="AK21" s="24" t="s">
        <v>223</v>
      </c>
      <c r="AL21" s="23" t="s">
        <v>224</v>
      </c>
      <c r="AM21" s="25"/>
      <c r="AN21" s="24"/>
      <c r="AP21" s="25"/>
      <c r="AQ21" s="24" t="s">
        <v>225</v>
      </c>
      <c r="AR21" s="23" t="s">
        <v>226</v>
      </c>
      <c r="AT21" s="25"/>
    </row>
    <row r="22" spans="1:46" x14ac:dyDescent="0.35">
      <c r="A22" s="23" t="s">
        <v>97</v>
      </c>
      <c r="B22" s="23" t="s">
        <v>98</v>
      </c>
      <c r="C22" s="23" t="s">
        <v>256</v>
      </c>
      <c r="D22" s="37" t="s">
        <v>268</v>
      </c>
      <c r="E22" s="37" t="s">
        <v>265</v>
      </c>
      <c r="F22" s="23">
        <v>39</v>
      </c>
      <c r="G22" s="24">
        <v>25</v>
      </c>
      <c r="H22" s="23">
        <v>14</v>
      </c>
      <c r="I22" s="23"/>
      <c r="J22" s="23"/>
      <c r="K22" s="25"/>
      <c r="L22" s="24"/>
      <c r="M22" s="23"/>
      <c r="N22" s="23"/>
      <c r="O22" s="23"/>
      <c r="P22" s="23"/>
      <c r="Q22" s="25"/>
      <c r="R22" s="24"/>
      <c r="S22" s="23"/>
      <c r="T22" s="23"/>
      <c r="U22" s="23"/>
      <c r="V22" s="23"/>
      <c r="W22" s="23"/>
      <c r="X22" s="25"/>
      <c r="Y22" s="24"/>
      <c r="Z22" s="23"/>
      <c r="AA22" s="23"/>
      <c r="AB22" s="23"/>
      <c r="AC22" s="23"/>
      <c r="AD22" s="25"/>
      <c r="AE22" s="24"/>
      <c r="AF22" s="23"/>
      <c r="AG22" s="23"/>
      <c r="AH22" s="23"/>
      <c r="AI22" s="23"/>
      <c r="AJ22" s="25"/>
      <c r="AK22" s="24"/>
      <c r="AM22" s="25"/>
      <c r="AN22" s="24"/>
      <c r="AP22" s="25"/>
      <c r="AQ22" s="24"/>
      <c r="AT22" s="25"/>
    </row>
    <row r="23" spans="1:46" ht="72.5" x14ac:dyDescent="0.35">
      <c r="A23" s="23" t="s">
        <v>129</v>
      </c>
      <c r="B23" s="23" t="s">
        <v>130</v>
      </c>
      <c r="C23" s="23" t="s">
        <v>254</v>
      </c>
      <c r="D23" s="37" t="s">
        <v>271</v>
      </c>
      <c r="E23" s="37" t="s">
        <v>265</v>
      </c>
      <c r="F23" s="23">
        <v>161</v>
      </c>
      <c r="G23" s="24">
        <v>89</v>
      </c>
      <c r="H23" s="23">
        <v>63</v>
      </c>
      <c r="I23" s="23">
        <v>1</v>
      </c>
      <c r="J23" s="23">
        <v>3</v>
      </c>
      <c r="K23" s="25">
        <v>4</v>
      </c>
      <c r="L23" s="24">
        <v>53</v>
      </c>
      <c r="M23" s="23">
        <v>79</v>
      </c>
      <c r="N23" s="23">
        <v>8</v>
      </c>
      <c r="O23" s="23">
        <v>6</v>
      </c>
      <c r="P23" s="23">
        <v>3</v>
      </c>
      <c r="Q23" s="25"/>
      <c r="R23" s="24">
        <v>43</v>
      </c>
      <c r="S23" s="23">
        <v>67</v>
      </c>
      <c r="T23" s="23">
        <v>13</v>
      </c>
      <c r="U23" s="23">
        <v>11</v>
      </c>
      <c r="V23" s="23">
        <v>7</v>
      </c>
      <c r="W23" s="23">
        <v>5</v>
      </c>
      <c r="X23" s="25"/>
      <c r="Y23" s="24">
        <v>45</v>
      </c>
      <c r="Z23" s="23">
        <v>66</v>
      </c>
      <c r="AA23" s="23">
        <v>12</v>
      </c>
      <c r="AB23" s="23">
        <v>9</v>
      </c>
      <c r="AC23" s="23">
        <v>13</v>
      </c>
      <c r="AD23" s="25"/>
      <c r="AE23" s="24">
        <v>42</v>
      </c>
      <c r="AF23" s="23">
        <v>71</v>
      </c>
      <c r="AG23" s="23">
        <v>12</v>
      </c>
      <c r="AH23" s="23">
        <v>10</v>
      </c>
      <c r="AI23" s="23">
        <v>12</v>
      </c>
      <c r="AJ23" s="25"/>
      <c r="AK23" s="24" t="s">
        <v>131</v>
      </c>
      <c r="AL23" s="23" t="s">
        <v>132</v>
      </c>
      <c r="AM23" s="25"/>
      <c r="AN23" s="24"/>
      <c r="AP23" s="25"/>
      <c r="AQ23" s="24"/>
      <c r="AT23" s="25"/>
    </row>
    <row r="24" spans="1:46" ht="72.5" x14ac:dyDescent="0.35">
      <c r="A24" s="23" t="s">
        <v>178</v>
      </c>
      <c r="B24" s="23" t="s">
        <v>179</v>
      </c>
      <c r="C24" s="23" t="s">
        <v>254</v>
      </c>
      <c r="D24" s="37" t="s">
        <v>271</v>
      </c>
      <c r="E24" s="37" t="s">
        <v>265</v>
      </c>
      <c r="F24" s="23">
        <v>105</v>
      </c>
      <c r="G24" s="24">
        <v>39</v>
      </c>
      <c r="H24" s="23">
        <v>57</v>
      </c>
      <c r="I24" s="23">
        <v>0</v>
      </c>
      <c r="J24" s="23">
        <v>4</v>
      </c>
      <c r="K24" s="25">
        <v>0</v>
      </c>
      <c r="L24" s="24">
        <v>32</v>
      </c>
      <c r="M24" s="23">
        <v>54</v>
      </c>
      <c r="N24" s="23">
        <v>5</v>
      </c>
      <c r="O24" s="23">
        <v>7</v>
      </c>
      <c r="P24" s="23">
        <v>1</v>
      </c>
      <c r="Q24" s="25"/>
      <c r="R24" s="24">
        <v>28</v>
      </c>
      <c r="S24" s="23">
        <v>48</v>
      </c>
      <c r="T24" s="23">
        <v>5</v>
      </c>
      <c r="U24" s="23">
        <v>8</v>
      </c>
      <c r="V24" s="23">
        <v>9</v>
      </c>
      <c r="W24" s="23">
        <v>0</v>
      </c>
      <c r="X24" s="25"/>
      <c r="Y24" s="24">
        <v>31</v>
      </c>
      <c r="Z24" s="23">
        <v>49</v>
      </c>
      <c r="AA24" s="23">
        <v>7</v>
      </c>
      <c r="AB24" s="23">
        <v>6</v>
      </c>
      <c r="AC24" s="23">
        <v>6</v>
      </c>
      <c r="AD24" s="25"/>
      <c r="AE24" s="24">
        <v>28</v>
      </c>
      <c r="AF24" s="23">
        <v>52</v>
      </c>
      <c r="AG24" s="23">
        <v>9</v>
      </c>
      <c r="AH24" s="23">
        <v>9</v>
      </c>
      <c r="AI24" s="23">
        <v>3</v>
      </c>
      <c r="AJ24" s="25"/>
      <c r="AK24" s="24" t="s">
        <v>180</v>
      </c>
      <c r="AL24" s="23" t="s">
        <v>181</v>
      </c>
      <c r="AM24" s="25"/>
      <c r="AN24" s="24"/>
      <c r="AP24" s="25"/>
      <c r="AQ24" s="24" t="s">
        <v>182</v>
      </c>
      <c r="AT24" s="25"/>
    </row>
    <row r="25" spans="1:46" ht="58" x14ac:dyDescent="0.35">
      <c r="A25" s="23" t="s">
        <v>87</v>
      </c>
      <c r="B25" s="23" t="s">
        <v>88</v>
      </c>
      <c r="C25" s="23" t="s">
        <v>246</v>
      </c>
      <c r="D25" s="37" t="s">
        <v>272</v>
      </c>
      <c r="E25" s="37" t="s">
        <v>265</v>
      </c>
      <c r="F25" s="23">
        <v>40</v>
      </c>
      <c r="G25" s="24">
        <v>37</v>
      </c>
      <c r="H25" s="23">
        <v>0</v>
      </c>
      <c r="I25" s="23">
        <v>1</v>
      </c>
      <c r="J25" s="23">
        <v>0</v>
      </c>
      <c r="K25" s="25">
        <v>2</v>
      </c>
      <c r="L25" s="24">
        <v>30</v>
      </c>
      <c r="M25" s="23">
        <v>1</v>
      </c>
      <c r="N25" s="23">
        <v>0</v>
      </c>
      <c r="O25" s="23">
        <v>3</v>
      </c>
      <c r="P25" s="23">
        <v>0</v>
      </c>
      <c r="Q25" s="25">
        <v>6</v>
      </c>
      <c r="R25" s="24">
        <v>31</v>
      </c>
      <c r="S25" s="23">
        <v>2</v>
      </c>
      <c r="T25" s="23">
        <v>1</v>
      </c>
      <c r="U25" s="23">
        <v>1</v>
      </c>
      <c r="V25" s="23"/>
      <c r="W25" s="23">
        <v>1</v>
      </c>
      <c r="X25" s="25">
        <v>4</v>
      </c>
      <c r="Y25" s="24">
        <v>28</v>
      </c>
      <c r="Z25" s="23">
        <v>0</v>
      </c>
      <c r="AA25" s="23">
        <v>3</v>
      </c>
      <c r="AB25" s="23">
        <v>1</v>
      </c>
      <c r="AC25" s="23">
        <v>2</v>
      </c>
      <c r="AD25" s="25">
        <v>5</v>
      </c>
      <c r="AE25" s="24">
        <v>29</v>
      </c>
      <c r="AF25" s="23">
        <v>1</v>
      </c>
      <c r="AG25" s="23">
        <v>1</v>
      </c>
      <c r="AH25" s="23">
        <v>2</v>
      </c>
      <c r="AI25" s="23">
        <v>0</v>
      </c>
      <c r="AJ25" s="25">
        <v>7</v>
      </c>
      <c r="AK25" s="24" t="s">
        <v>89</v>
      </c>
      <c r="AL25" s="23" t="s">
        <v>90</v>
      </c>
      <c r="AM25" s="25" t="s">
        <v>91</v>
      </c>
      <c r="AN25" s="24" t="s">
        <v>92</v>
      </c>
      <c r="AO25" s="23" t="s">
        <v>93</v>
      </c>
      <c r="AP25" s="25" t="s">
        <v>94</v>
      </c>
      <c r="AQ25" s="24"/>
      <c r="AT25" s="25"/>
    </row>
    <row r="26" spans="1:46" ht="58" x14ac:dyDescent="0.35">
      <c r="A26" s="23" t="s">
        <v>101</v>
      </c>
      <c r="B26" s="23" t="s">
        <v>102</v>
      </c>
      <c r="C26" s="23" t="s">
        <v>246</v>
      </c>
      <c r="D26" s="37" t="s">
        <v>272</v>
      </c>
      <c r="E26" s="37" t="s">
        <v>265</v>
      </c>
      <c r="F26" s="23">
        <v>2489</v>
      </c>
      <c r="G26" s="24">
        <v>1245</v>
      </c>
      <c r="H26" s="23">
        <v>920</v>
      </c>
      <c r="I26" s="23">
        <v>60</v>
      </c>
      <c r="J26" s="23">
        <v>104</v>
      </c>
      <c r="K26" s="25"/>
      <c r="L26" s="24">
        <v>1109</v>
      </c>
      <c r="M26" s="23">
        <v>763</v>
      </c>
      <c r="N26" s="23">
        <v>126</v>
      </c>
      <c r="O26" s="23">
        <v>153</v>
      </c>
      <c r="P26" s="23">
        <v>51</v>
      </c>
      <c r="Q26" s="25"/>
      <c r="R26" s="24">
        <v>1079</v>
      </c>
      <c r="S26" s="23">
        <v>829</v>
      </c>
      <c r="T26" s="23">
        <v>166</v>
      </c>
      <c r="U26" s="23">
        <v>131</v>
      </c>
      <c r="V26" s="23">
        <v>56</v>
      </c>
      <c r="W26" s="23"/>
      <c r="X26" s="25"/>
      <c r="Y26" s="24">
        <v>992</v>
      </c>
      <c r="Z26" s="23">
        <v>795</v>
      </c>
      <c r="AA26" s="23">
        <v>136</v>
      </c>
      <c r="AB26" s="23">
        <v>75</v>
      </c>
      <c r="AC26" s="23">
        <v>113</v>
      </c>
      <c r="AD26" s="25"/>
      <c r="AE26" s="24">
        <v>972</v>
      </c>
      <c r="AF26" s="23">
        <v>834</v>
      </c>
      <c r="AG26" s="23">
        <v>172</v>
      </c>
      <c r="AH26" s="23">
        <v>117</v>
      </c>
      <c r="AI26" s="23">
        <v>99</v>
      </c>
      <c r="AJ26" s="25"/>
      <c r="AK26" s="24" t="s">
        <v>103</v>
      </c>
      <c r="AL26" s="23" t="s">
        <v>104</v>
      </c>
      <c r="AM26" s="25"/>
      <c r="AN26" s="24"/>
      <c r="AP26" s="25"/>
      <c r="AQ26" s="24" t="s">
        <v>105</v>
      </c>
      <c r="AR26" s="23" t="s">
        <v>106</v>
      </c>
      <c r="AS26" s="23" t="s">
        <v>107</v>
      </c>
      <c r="AT26" s="25"/>
    </row>
    <row r="27" spans="1:46" ht="104.5" x14ac:dyDescent="0.35">
      <c r="A27" s="23" t="s">
        <v>37</v>
      </c>
      <c r="B27" s="23" t="s">
        <v>36</v>
      </c>
      <c r="C27" s="23" t="s">
        <v>36</v>
      </c>
      <c r="D27" s="40" t="s">
        <v>273</v>
      </c>
      <c r="E27" s="37" t="s">
        <v>265</v>
      </c>
      <c r="F27" s="23">
        <v>45</v>
      </c>
      <c r="G27" s="24">
        <v>30</v>
      </c>
      <c r="H27" s="23">
        <v>15</v>
      </c>
      <c r="I27" s="23">
        <v>0</v>
      </c>
      <c r="J27" s="23">
        <v>0</v>
      </c>
      <c r="K27" s="25">
        <v>0</v>
      </c>
      <c r="L27" s="24">
        <v>27</v>
      </c>
      <c r="M27" s="23">
        <v>11</v>
      </c>
      <c r="N27" s="23">
        <v>3</v>
      </c>
      <c r="O27" s="23">
        <v>1</v>
      </c>
      <c r="P27" s="23">
        <v>3</v>
      </c>
      <c r="Q27" s="25"/>
      <c r="R27" s="24">
        <v>20</v>
      </c>
      <c r="S27" s="23">
        <v>9</v>
      </c>
      <c r="T27" s="23">
        <v>8</v>
      </c>
      <c r="U27" s="23">
        <v>6</v>
      </c>
      <c r="V27" s="23">
        <v>1</v>
      </c>
      <c r="W27" s="23">
        <v>2</v>
      </c>
      <c r="X27" s="25"/>
      <c r="Y27" s="24">
        <v>20</v>
      </c>
      <c r="Z27" s="23">
        <v>8</v>
      </c>
      <c r="AA27" s="23">
        <v>6</v>
      </c>
      <c r="AB27" s="23">
        <v>5</v>
      </c>
      <c r="AC27" s="23">
        <v>4</v>
      </c>
      <c r="AD27" s="25"/>
      <c r="AE27" s="24">
        <v>17</v>
      </c>
      <c r="AF27" s="23">
        <v>12</v>
      </c>
      <c r="AG27" s="23">
        <v>7</v>
      </c>
      <c r="AH27" s="23">
        <v>4</v>
      </c>
      <c r="AI27" s="23">
        <v>2</v>
      </c>
      <c r="AJ27" s="25"/>
      <c r="AK27" s="24" t="s">
        <v>38</v>
      </c>
      <c r="AL27" s="23" t="s">
        <v>39</v>
      </c>
      <c r="AM27" s="25"/>
      <c r="AN27" s="24" t="s">
        <v>40</v>
      </c>
      <c r="AO27" s="23" t="s">
        <v>41</v>
      </c>
      <c r="AP27" s="25"/>
      <c r="AQ27" s="24" t="s">
        <v>42</v>
      </c>
      <c r="AT27" s="25"/>
    </row>
    <row r="28" spans="1:46" ht="104.5" x14ac:dyDescent="0.35">
      <c r="A28" s="23" t="s">
        <v>133</v>
      </c>
      <c r="B28" s="23" t="s">
        <v>36</v>
      </c>
      <c r="C28" s="23" t="s">
        <v>36</v>
      </c>
      <c r="D28" s="40" t="s">
        <v>273</v>
      </c>
      <c r="E28" s="37" t="s">
        <v>265</v>
      </c>
      <c r="F28" s="23">
        <v>95</v>
      </c>
      <c r="G28" s="24">
        <v>72</v>
      </c>
      <c r="H28" s="23">
        <v>13</v>
      </c>
      <c r="I28" s="23">
        <v>2</v>
      </c>
      <c r="J28" s="23">
        <v>1</v>
      </c>
      <c r="K28" s="25">
        <v>0</v>
      </c>
      <c r="L28" s="24">
        <v>57</v>
      </c>
      <c r="M28" s="23">
        <v>12</v>
      </c>
      <c r="N28" s="23">
        <v>1</v>
      </c>
      <c r="O28" s="23">
        <v>19</v>
      </c>
      <c r="P28" s="23"/>
      <c r="Q28" s="25"/>
      <c r="R28" s="24">
        <v>57</v>
      </c>
      <c r="S28" s="23">
        <v>14</v>
      </c>
      <c r="T28" s="23">
        <v>3</v>
      </c>
      <c r="U28" s="23">
        <v>11</v>
      </c>
      <c r="V28" s="23">
        <v>1</v>
      </c>
      <c r="W28" s="23">
        <v>3</v>
      </c>
      <c r="X28" s="25"/>
      <c r="Y28" s="24">
        <v>66</v>
      </c>
      <c r="Z28" s="23">
        <v>14</v>
      </c>
      <c r="AA28" s="23">
        <v>3</v>
      </c>
      <c r="AB28" s="23">
        <v>3</v>
      </c>
      <c r="AC28" s="23">
        <v>5</v>
      </c>
      <c r="AD28" s="25"/>
      <c r="AE28" s="24">
        <v>67</v>
      </c>
      <c r="AF28" s="23">
        <v>14</v>
      </c>
      <c r="AG28" s="23">
        <v>3</v>
      </c>
      <c r="AH28" s="23">
        <v>3</v>
      </c>
      <c r="AI28" s="23">
        <v>1</v>
      </c>
      <c r="AJ28" s="25"/>
      <c r="AK28" s="24" t="s">
        <v>134</v>
      </c>
      <c r="AL28" s="23" t="s">
        <v>135</v>
      </c>
      <c r="AM28" s="25" t="s">
        <v>136</v>
      </c>
      <c r="AN28" s="24" t="s">
        <v>137</v>
      </c>
      <c r="AO28" s="23" t="s">
        <v>138</v>
      </c>
      <c r="AP28" s="25"/>
      <c r="AQ28" s="24"/>
      <c r="AT28" s="25"/>
    </row>
    <row r="29" spans="1:46" ht="104.5" x14ac:dyDescent="0.35">
      <c r="A29" s="23" t="s">
        <v>139</v>
      </c>
      <c r="B29" s="23" t="s">
        <v>36</v>
      </c>
      <c r="C29" s="23" t="s">
        <v>36</v>
      </c>
      <c r="D29" s="40" t="s">
        <v>273</v>
      </c>
      <c r="E29" s="37" t="s">
        <v>265</v>
      </c>
      <c r="F29" s="23">
        <v>95</v>
      </c>
      <c r="G29" s="24">
        <v>83</v>
      </c>
      <c r="H29" s="23">
        <v>9</v>
      </c>
      <c r="I29" s="23">
        <v>1</v>
      </c>
      <c r="J29" s="23">
        <v>1</v>
      </c>
      <c r="K29" s="25"/>
      <c r="L29" s="24">
        <v>73</v>
      </c>
      <c r="M29" s="23">
        <v>14</v>
      </c>
      <c r="N29" s="23"/>
      <c r="O29" s="23">
        <v>2</v>
      </c>
      <c r="P29" s="23">
        <v>1</v>
      </c>
      <c r="Q29" s="25"/>
      <c r="R29" s="24">
        <v>83</v>
      </c>
      <c r="S29" s="23">
        <v>9</v>
      </c>
      <c r="T29" s="23">
        <v>1</v>
      </c>
      <c r="U29" s="23"/>
      <c r="V29" s="23"/>
      <c r="W29" s="23"/>
      <c r="X29" s="25"/>
      <c r="Y29" s="24">
        <v>79</v>
      </c>
      <c r="Z29" s="23">
        <v>14</v>
      </c>
      <c r="AA29" s="23"/>
      <c r="AB29" s="23"/>
      <c r="AC29" s="23"/>
      <c r="AD29" s="25"/>
      <c r="AE29" s="24">
        <v>62</v>
      </c>
      <c r="AF29" s="23">
        <v>27</v>
      </c>
      <c r="AG29" s="23">
        <v>1</v>
      </c>
      <c r="AH29" s="23">
        <v>1</v>
      </c>
      <c r="AI29" s="23">
        <v>1</v>
      </c>
      <c r="AJ29" s="25"/>
      <c r="AK29" s="24" t="s">
        <v>140</v>
      </c>
      <c r="AL29" s="23" t="s">
        <v>141</v>
      </c>
      <c r="AM29" s="25" t="s">
        <v>142</v>
      </c>
      <c r="AN29" s="24" t="s">
        <v>143</v>
      </c>
      <c r="AO29" s="23" t="s">
        <v>144</v>
      </c>
      <c r="AP29" s="25" t="s">
        <v>145</v>
      </c>
      <c r="AQ29" s="24" t="s">
        <v>146</v>
      </c>
      <c r="AR29" s="23" t="s">
        <v>147</v>
      </c>
      <c r="AS29" s="23" t="s">
        <v>148</v>
      </c>
      <c r="AT29" s="25" t="s">
        <v>149</v>
      </c>
    </row>
    <row r="30" spans="1:46" ht="104.5" x14ac:dyDescent="0.35">
      <c r="A30" s="23" t="s">
        <v>139</v>
      </c>
      <c r="B30" s="23" t="s">
        <v>36</v>
      </c>
      <c r="C30" s="23" t="s">
        <v>36</v>
      </c>
      <c r="D30" s="40" t="s">
        <v>273</v>
      </c>
      <c r="E30" s="37" t="s">
        <v>265</v>
      </c>
      <c r="F30" s="23">
        <v>56</v>
      </c>
      <c r="G30" s="24">
        <v>51</v>
      </c>
      <c r="H30" s="23">
        <v>2</v>
      </c>
      <c r="I30" s="23"/>
      <c r="J30" s="23">
        <v>2</v>
      </c>
      <c r="K30" s="25">
        <v>1</v>
      </c>
      <c r="L30" s="24">
        <v>46</v>
      </c>
      <c r="M30" s="23">
        <v>2</v>
      </c>
      <c r="N30" s="23">
        <v>2</v>
      </c>
      <c r="O30" s="23">
        <v>4</v>
      </c>
      <c r="P30" s="23">
        <v>1</v>
      </c>
      <c r="Q30" s="25">
        <v>1</v>
      </c>
      <c r="R30" s="24">
        <v>47</v>
      </c>
      <c r="S30" s="23">
        <v>3</v>
      </c>
      <c r="T30" s="23">
        <v>0</v>
      </c>
      <c r="U30" s="23">
        <v>4</v>
      </c>
      <c r="V30" s="23">
        <v>0</v>
      </c>
      <c r="W30" s="23">
        <v>1</v>
      </c>
      <c r="X30" s="25">
        <v>1</v>
      </c>
      <c r="Y30" s="24">
        <v>50</v>
      </c>
      <c r="Z30" s="23">
        <v>3</v>
      </c>
      <c r="AA30" s="23">
        <v>2</v>
      </c>
      <c r="AB30" s="23">
        <v>0</v>
      </c>
      <c r="AC30" s="23">
        <v>0</v>
      </c>
      <c r="AD30" s="25">
        <v>1</v>
      </c>
      <c r="AE30" s="24">
        <v>40</v>
      </c>
      <c r="AF30" s="23">
        <v>8</v>
      </c>
      <c r="AG30" s="23">
        <v>2</v>
      </c>
      <c r="AH30" s="23">
        <v>0</v>
      </c>
      <c r="AI30" s="23">
        <v>5</v>
      </c>
      <c r="AJ30" s="25">
        <v>1</v>
      </c>
      <c r="AK30" s="24" t="s">
        <v>200</v>
      </c>
      <c r="AL30" s="23" t="s">
        <v>201</v>
      </c>
      <c r="AM30" s="25" t="s">
        <v>202</v>
      </c>
      <c r="AN30" s="24" t="s">
        <v>203</v>
      </c>
      <c r="AO30" s="23" t="s">
        <v>204</v>
      </c>
      <c r="AP30" s="25" t="s">
        <v>205</v>
      </c>
      <c r="AQ30" s="24" t="s">
        <v>206</v>
      </c>
      <c r="AR30" s="23" t="s">
        <v>207</v>
      </c>
      <c r="AT30" s="25"/>
    </row>
    <row r="31" spans="1:46" ht="104.5" x14ac:dyDescent="0.35">
      <c r="A31" s="23" t="s">
        <v>35</v>
      </c>
      <c r="B31" s="23" t="s">
        <v>36</v>
      </c>
      <c r="C31" s="23" t="s">
        <v>36</v>
      </c>
      <c r="D31" s="40" t="s">
        <v>273</v>
      </c>
      <c r="E31" s="37" t="s">
        <v>265</v>
      </c>
      <c r="F31" s="23">
        <v>278</v>
      </c>
      <c r="G31" s="24">
        <v>236</v>
      </c>
      <c r="H31" s="23">
        <v>42</v>
      </c>
      <c r="I31" s="23"/>
      <c r="J31" s="23"/>
      <c r="K31" s="25"/>
      <c r="L31" s="24"/>
      <c r="M31" s="23"/>
      <c r="N31" s="23"/>
      <c r="O31" s="23"/>
      <c r="P31" s="23"/>
      <c r="Q31" s="25"/>
      <c r="R31" s="24"/>
      <c r="S31" s="23"/>
      <c r="T31" s="23"/>
      <c r="U31" s="23"/>
      <c r="V31" s="23"/>
      <c r="W31" s="23"/>
      <c r="X31" s="25"/>
      <c r="Y31" s="24"/>
      <c r="Z31" s="23"/>
      <c r="AA31" s="23"/>
      <c r="AB31" s="23"/>
      <c r="AC31" s="23"/>
      <c r="AD31" s="25"/>
      <c r="AE31" s="24"/>
      <c r="AF31" s="23"/>
      <c r="AG31" s="23"/>
      <c r="AH31" s="23"/>
      <c r="AI31" s="23"/>
      <c r="AJ31" s="25"/>
      <c r="AK31" s="24"/>
      <c r="AM31" s="25"/>
      <c r="AN31" s="24"/>
      <c r="AP31" s="25"/>
      <c r="AQ31" s="24"/>
      <c r="AT31" s="25"/>
    </row>
    <row r="32" spans="1:46" ht="104.5" x14ac:dyDescent="0.35">
      <c r="A32" s="23" t="s">
        <v>232</v>
      </c>
      <c r="B32" s="23" t="s">
        <v>36</v>
      </c>
      <c r="C32" s="23" t="s">
        <v>36</v>
      </c>
      <c r="D32" s="40" t="s">
        <v>273</v>
      </c>
      <c r="E32" s="37" t="s">
        <v>265</v>
      </c>
      <c r="F32" s="23">
        <v>46</v>
      </c>
      <c r="G32" s="24">
        <v>41</v>
      </c>
      <c r="H32" s="23">
        <v>5</v>
      </c>
      <c r="I32" s="23"/>
      <c r="J32" s="23"/>
      <c r="K32" s="25"/>
      <c r="L32" s="24">
        <v>33</v>
      </c>
      <c r="M32" s="23">
        <v>6</v>
      </c>
      <c r="N32" s="23">
        <v>2</v>
      </c>
      <c r="O32" s="23">
        <v>4</v>
      </c>
      <c r="P32" s="23"/>
      <c r="Q32" s="25"/>
      <c r="R32" s="24"/>
      <c r="S32" s="23"/>
      <c r="T32" s="23"/>
      <c r="U32" s="23"/>
      <c r="V32" s="23"/>
      <c r="W32" s="23"/>
      <c r="X32" s="25"/>
      <c r="Y32" s="24"/>
      <c r="Z32" s="23"/>
      <c r="AA32" s="23"/>
      <c r="AB32" s="23"/>
      <c r="AC32" s="23"/>
      <c r="AD32" s="25"/>
      <c r="AE32" s="24"/>
      <c r="AF32" s="23"/>
      <c r="AG32" s="23"/>
      <c r="AH32" s="23"/>
      <c r="AI32" s="23"/>
      <c r="AJ32" s="25"/>
      <c r="AK32" s="24"/>
      <c r="AM32" s="25"/>
      <c r="AN32" s="24"/>
      <c r="AP32" s="25"/>
      <c r="AQ32" s="24"/>
      <c r="AT32" s="25"/>
    </row>
    <row r="33" spans="1:46" ht="104.5" x14ac:dyDescent="0.35">
      <c r="A33" s="23" t="s">
        <v>155</v>
      </c>
      <c r="B33" s="23" t="s">
        <v>36</v>
      </c>
      <c r="C33" s="23" t="s">
        <v>36</v>
      </c>
      <c r="D33" s="40" t="s">
        <v>273</v>
      </c>
      <c r="E33" s="37" t="s">
        <v>265</v>
      </c>
      <c r="F33" s="23">
        <v>46</v>
      </c>
      <c r="G33" s="24">
        <v>37</v>
      </c>
      <c r="H33" s="23">
        <v>4</v>
      </c>
      <c r="I33" s="23">
        <v>2</v>
      </c>
      <c r="J33" s="23">
        <v>0</v>
      </c>
      <c r="K33" s="25">
        <v>1</v>
      </c>
      <c r="L33" s="24">
        <v>30</v>
      </c>
      <c r="M33" s="23">
        <v>8</v>
      </c>
      <c r="N33" s="23">
        <v>2</v>
      </c>
      <c r="O33" s="23">
        <v>3</v>
      </c>
      <c r="P33" s="23">
        <v>0</v>
      </c>
      <c r="Q33" s="25">
        <v>1</v>
      </c>
      <c r="R33" s="24">
        <v>28</v>
      </c>
      <c r="S33" s="23">
        <v>5</v>
      </c>
      <c r="T33" s="23">
        <v>4</v>
      </c>
      <c r="U33" s="23">
        <v>3</v>
      </c>
      <c r="V33" s="23">
        <v>1</v>
      </c>
      <c r="W33" s="23">
        <v>1</v>
      </c>
      <c r="X33" s="25">
        <v>0</v>
      </c>
      <c r="Y33" s="24">
        <v>29</v>
      </c>
      <c r="Z33" s="23">
        <v>6</v>
      </c>
      <c r="AA33" s="23">
        <v>4</v>
      </c>
      <c r="AB33" s="23">
        <v>1</v>
      </c>
      <c r="AC33" s="23">
        <v>2</v>
      </c>
      <c r="AD33" s="25">
        <v>0</v>
      </c>
      <c r="AE33" s="24">
        <v>27</v>
      </c>
      <c r="AF33" s="23">
        <v>3</v>
      </c>
      <c r="AG33" s="23">
        <v>10</v>
      </c>
      <c r="AH33" s="23">
        <v>1</v>
      </c>
      <c r="AI33" s="23">
        <v>2</v>
      </c>
      <c r="AJ33" s="25">
        <v>0</v>
      </c>
      <c r="AK33" s="24" t="s">
        <v>156</v>
      </c>
      <c r="AM33" s="25"/>
      <c r="AN33" s="24" t="s">
        <v>157</v>
      </c>
      <c r="AO33" s="23" t="s">
        <v>157</v>
      </c>
      <c r="AP33" s="25" t="s">
        <v>157</v>
      </c>
      <c r="AQ33" s="24" t="s">
        <v>158</v>
      </c>
      <c r="AR33" s="23" t="s">
        <v>159</v>
      </c>
      <c r="AS33" s="23" t="s">
        <v>160</v>
      </c>
      <c r="AT33" s="25" t="s">
        <v>160</v>
      </c>
    </row>
    <row r="34" spans="1:46" ht="104.5" x14ac:dyDescent="0.35">
      <c r="A34" s="23" t="s">
        <v>111</v>
      </c>
      <c r="B34" s="23" t="s">
        <v>36</v>
      </c>
      <c r="C34" s="23" t="s">
        <v>36</v>
      </c>
      <c r="D34" s="40" t="s">
        <v>273</v>
      </c>
      <c r="E34" s="37" t="s">
        <v>265</v>
      </c>
      <c r="F34" s="23">
        <v>102</v>
      </c>
      <c r="G34" s="24">
        <v>56</v>
      </c>
      <c r="H34" s="23">
        <v>26</v>
      </c>
      <c r="I34" s="23">
        <v>1</v>
      </c>
      <c r="J34" s="23">
        <v>19</v>
      </c>
      <c r="K34" s="25"/>
      <c r="L34" s="24">
        <v>42</v>
      </c>
      <c r="M34" s="23">
        <v>22</v>
      </c>
      <c r="N34" s="23">
        <v>11</v>
      </c>
      <c r="O34" s="23">
        <v>28</v>
      </c>
      <c r="P34" s="23"/>
      <c r="Q34" s="25"/>
      <c r="R34" s="24">
        <v>46</v>
      </c>
      <c r="S34" s="23">
        <v>19</v>
      </c>
      <c r="T34" s="23">
        <v>7</v>
      </c>
      <c r="U34" s="23">
        <v>21</v>
      </c>
      <c r="V34" s="23">
        <v>3</v>
      </c>
      <c r="W34" s="23"/>
      <c r="X34" s="25"/>
      <c r="Y34" s="24">
        <v>49</v>
      </c>
      <c r="Z34" s="23">
        <v>24</v>
      </c>
      <c r="AA34" s="23">
        <v>12</v>
      </c>
      <c r="AB34" s="23">
        <v>1</v>
      </c>
      <c r="AC34" s="23"/>
      <c r="AD34" s="25"/>
      <c r="AE34" s="24">
        <v>45</v>
      </c>
      <c r="AF34" s="23">
        <v>22</v>
      </c>
      <c r="AG34" s="23">
        <v>14</v>
      </c>
      <c r="AH34" s="23">
        <v>4</v>
      </c>
      <c r="AI34" s="23">
        <v>3</v>
      </c>
      <c r="AJ34" s="25"/>
      <c r="AK34" s="24" t="s">
        <v>112</v>
      </c>
      <c r="AM34" s="25"/>
      <c r="AN34" s="24" t="s">
        <v>113</v>
      </c>
      <c r="AP34" s="25"/>
      <c r="AQ34" s="24" t="s">
        <v>114</v>
      </c>
      <c r="AT34" s="25"/>
    </row>
    <row r="35" spans="1:46" ht="104.5" x14ac:dyDescent="0.35">
      <c r="A35" s="23" t="s">
        <v>47</v>
      </c>
      <c r="B35" s="23" t="s">
        <v>36</v>
      </c>
      <c r="C35" s="23" t="s">
        <v>36</v>
      </c>
      <c r="D35" s="40" t="s">
        <v>273</v>
      </c>
      <c r="E35" s="37" t="s">
        <v>265</v>
      </c>
      <c r="F35" s="23">
        <v>33</v>
      </c>
      <c r="G35" s="24">
        <v>26</v>
      </c>
      <c r="H35" s="23">
        <v>6</v>
      </c>
      <c r="I35" s="23"/>
      <c r="J35" s="23">
        <v>1</v>
      </c>
      <c r="K35" s="25"/>
      <c r="L35" s="24">
        <v>25</v>
      </c>
      <c r="M35" s="23">
        <v>7</v>
      </c>
      <c r="N35" s="23"/>
      <c r="O35" s="23">
        <v>1</v>
      </c>
      <c r="P35" s="23"/>
      <c r="Q35" s="25"/>
      <c r="R35" s="24">
        <v>30</v>
      </c>
      <c r="S35" s="23">
        <v>2</v>
      </c>
      <c r="T35" s="23"/>
      <c r="U35" s="23">
        <v>1</v>
      </c>
      <c r="V35" s="23"/>
      <c r="W35" s="23"/>
      <c r="X35" s="25"/>
      <c r="Y35" s="24">
        <v>30</v>
      </c>
      <c r="Z35" s="23">
        <v>1</v>
      </c>
      <c r="AA35" s="23">
        <v>1</v>
      </c>
      <c r="AB35" s="23"/>
      <c r="AC35" s="23"/>
      <c r="AD35" s="25"/>
      <c r="AE35" s="24">
        <v>30</v>
      </c>
      <c r="AF35" s="23">
        <v>1</v>
      </c>
      <c r="AG35" s="23">
        <v>2</v>
      </c>
      <c r="AH35" s="23"/>
      <c r="AI35" s="23"/>
      <c r="AJ35" s="25"/>
      <c r="AK35" s="24" t="s">
        <v>48</v>
      </c>
      <c r="AM35" s="25"/>
      <c r="AN35" s="24"/>
      <c r="AP35" s="25"/>
      <c r="AQ35" s="24"/>
      <c r="AT35" s="25"/>
    </row>
    <row r="36" spans="1:46" ht="104.5" x14ac:dyDescent="0.35">
      <c r="A36" s="23" t="s">
        <v>240</v>
      </c>
      <c r="B36" s="23" t="s">
        <v>36</v>
      </c>
      <c r="C36" s="23" t="s">
        <v>36</v>
      </c>
      <c r="D36" s="40" t="s">
        <v>273</v>
      </c>
      <c r="E36" s="37" t="s">
        <v>265</v>
      </c>
      <c r="F36" s="23">
        <v>78</v>
      </c>
      <c r="G36" s="24">
        <v>65</v>
      </c>
      <c r="H36" s="23">
        <v>9</v>
      </c>
      <c r="I36" s="23">
        <v>2</v>
      </c>
      <c r="J36" s="23">
        <v>2</v>
      </c>
      <c r="K36" s="25"/>
      <c r="L36" s="24">
        <v>30</v>
      </c>
      <c r="M36" s="23">
        <v>21</v>
      </c>
      <c r="N36" s="23">
        <v>7</v>
      </c>
      <c r="O36" s="23">
        <v>1</v>
      </c>
      <c r="P36" s="23">
        <v>1</v>
      </c>
      <c r="Q36" s="25"/>
      <c r="R36" s="24">
        <v>27</v>
      </c>
      <c r="S36" s="23">
        <v>18</v>
      </c>
      <c r="T36" s="23">
        <v>5</v>
      </c>
      <c r="U36" s="23">
        <v>4</v>
      </c>
      <c r="V36" s="23"/>
      <c r="W36" s="23"/>
      <c r="X36" s="25"/>
      <c r="Y36" s="24">
        <v>29</v>
      </c>
      <c r="Z36" s="23">
        <v>11</v>
      </c>
      <c r="AA36" s="23">
        <v>12</v>
      </c>
      <c r="AB36" s="23">
        <v>1</v>
      </c>
      <c r="AC36" s="23">
        <v>1</v>
      </c>
      <c r="AD36" s="25"/>
      <c r="AE36" s="24">
        <v>29</v>
      </c>
      <c r="AF36" s="23">
        <v>15</v>
      </c>
      <c r="AG36" s="23">
        <v>8</v>
      </c>
      <c r="AH36" s="23"/>
      <c r="AI36" s="23">
        <v>2</v>
      </c>
      <c r="AJ36" s="25"/>
      <c r="AK36" s="24"/>
      <c r="AM36" s="25"/>
      <c r="AN36" s="24"/>
      <c r="AP36" s="25"/>
      <c r="AQ36" s="24"/>
      <c r="AT36" s="25"/>
    </row>
    <row r="37" spans="1:46" ht="104.5" x14ac:dyDescent="0.35">
      <c r="A37" s="23" t="s">
        <v>166</v>
      </c>
      <c r="B37" s="23" t="s">
        <v>36</v>
      </c>
      <c r="C37" s="23" t="s">
        <v>36</v>
      </c>
      <c r="D37" s="40" t="s">
        <v>273</v>
      </c>
      <c r="E37" s="37" t="s">
        <v>265</v>
      </c>
      <c r="F37" s="23">
        <v>199</v>
      </c>
      <c r="G37" s="24">
        <v>184</v>
      </c>
      <c r="H37" s="23">
        <v>5</v>
      </c>
      <c r="I37" s="23">
        <v>1</v>
      </c>
      <c r="J37" s="23">
        <v>5</v>
      </c>
      <c r="K37" s="25">
        <v>3</v>
      </c>
      <c r="L37" s="24">
        <v>156</v>
      </c>
      <c r="M37" s="23">
        <v>17</v>
      </c>
      <c r="N37" s="23">
        <v>6</v>
      </c>
      <c r="O37" s="23">
        <v>10</v>
      </c>
      <c r="P37" s="23">
        <v>2</v>
      </c>
      <c r="Q37" s="25">
        <v>3</v>
      </c>
      <c r="R37" s="24">
        <v>151</v>
      </c>
      <c r="S37" s="23">
        <v>11</v>
      </c>
      <c r="T37" s="23">
        <v>8</v>
      </c>
      <c r="U37" s="23">
        <v>10</v>
      </c>
      <c r="V37" s="23">
        <v>9</v>
      </c>
      <c r="W37" s="23">
        <v>4</v>
      </c>
      <c r="X37" s="25">
        <v>2</v>
      </c>
      <c r="Y37" s="24">
        <v>157</v>
      </c>
      <c r="Z37" s="23">
        <v>9</v>
      </c>
      <c r="AA37" s="23">
        <v>15</v>
      </c>
      <c r="AB37" s="23">
        <v>6</v>
      </c>
      <c r="AC37" s="23">
        <v>7</v>
      </c>
      <c r="AD37" s="25">
        <v>2</v>
      </c>
      <c r="AE37" s="24">
        <v>153</v>
      </c>
      <c r="AF37" s="23">
        <v>10</v>
      </c>
      <c r="AG37" s="23">
        <v>13</v>
      </c>
      <c r="AH37" s="23">
        <v>9</v>
      </c>
      <c r="AI37" s="23">
        <v>8</v>
      </c>
      <c r="AJ37" s="25">
        <v>2</v>
      </c>
      <c r="AK37" s="24" t="s">
        <v>167</v>
      </c>
      <c r="AM37" s="25"/>
      <c r="AN37" s="24"/>
      <c r="AP37" s="25"/>
      <c r="AQ37" s="24" t="s">
        <v>168</v>
      </c>
      <c r="AT37" s="25"/>
    </row>
    <row r="38" spans="1:46" ht="104.5" x14ac:dyDescent="0.35">
      <c r="A38" s="23" t="s">
        <v>108</v>
      </c>
      <c r="B38" s="23" t="s">
        <v>36</v>
      </c>
      <c r="C38" s="23" t="s">
        <v>36</v>
      </c>
      <c r="D38" s="40" t="s">
        <v>273</v>
      </c>
      <c r="E38" s="37" t="s">
        <v>265</v>
      </c>
      <c r="F38" s="23">
        <v>66</v>
      </c>
      <c r="G38" s="24">
        <v>60</v>
      </c>
      <c r="H38" s="23">
        <v>4</v>
      </c>
      <c r="I38" s="23">
        <v>0</v>
      </c>
      <c r="J38" s="23">
        <v>2</v>
      </c>
      <c r="K38" s="25">
        <v>0</v>
      </c>
      <c r="L38" s="24">
        <v>46</v>
      </c>
      <c r="M38" s="23">
        <v>5</v>
      </c>
      <c r="N38" s="23">
        <v>6</v>
      </c>
      <c r="O38" s="23">
        <v>7</v>
      </c>
      <c r="P38" s="23"/>
      <c r="Q38" s="25"/>
      <c r="R38" s="24">
        <v>28</v>
      </c>
      <c r="S38" s="23">
        <v>3</v>
      </c>
      <c r="T38" s="23">
        <v>6</v>
      </c>
      <c r="U38" s="23">
        <v>5</v>
      </c>
      <c r="V38" s="23"/>
      <c r="W38" s="23">
        <v>1</v>
      </c>
      <c r="X38" s="25"/>
      <c r="Y38" s="24">
        <v>49</v>
      </c>
      <c r="Z38" s="23">
        <v>2</v>
      </c>
      <c r="AA38" s="23">
        <v>1</v>
      </c>
      <c r="AB38" s="23"/>
      <c r="AC38" s="23">
        <v>1</v>
      </c>
      <c r="AD38" s="25"/>
      <c r="AE38" s="24">
        <v>22</v>
      </c>
      <c r="AF38" s="23">
        <v>2</v>
      </c>
      <c r="AG38" s="23">
        <v>8</v>
      </c>
      <c r="AH38" s="23"/>
      <c r="AI38" s="23"/>
      <c r="AJ38" s="25"/>
      <c r="AK38" s="24" t="s">
        <v>109</v>
      </c>
      <c r="AM38" s="25"/>
      <c r="AN38" s="24"/>
      <c r="AP38" s="25"/>
      <c r="AQ38" s="24" t="s">
        <v>110</v>
      </c>
      <c r="AT38" s="25"/>
    </row>
    <row r="39" spans="1:46" ht="104.5" x14ac:dyDescent="0.35">
      <c r="A39" s="23" t="s">
        <v>115</v>
      </c>
      <c r="B39" s="23" t="s">
        <v>36</v>
      </c>
      <c r="C39" s="23" t="s">
        <v>36</v>
      </c>
      <c r="D39" s="40" t="s">
        <v>273</v>
      </c>
      <c r="E39" s="37" t="s">
        <v>265</v>
      </c>
      <c r="F39" s="23">
        <v>15</v>
      </c>
      <c r="G39" s="24">
        <v>14</v>
      </c>
      <c r="H39" s="23">
        <v>1</v>
      </c>
      <c r="I39" s="23">
        <v>0</v>
      </c>
      <c r="J39" s="23">
        <v>0</v>
      </c>
      <c r="K39" s="25">
        <v>0</v>
      </c>
      <c r="L39" s="24">
        <v>10</v>
      </c>
      <c r="M39" s="23">
        <v>1</v>
      </c>
      <c r="N39" s="23">
        <v>1</v>
      </c>
      <c r="O39" s="23">
        <v>3</v>
      </c>
      <c r="P39" s="23">
        <v>0</v>
      </c>
      <c r="Q39" s="25">
        <v>0</v>
      </c>
      <c r="R39" s="24">
        <v>10</v>
      </c>
      <c r="S39" s="23">
        <v>1</v>
      </c>
      <c r="T39" s="23">
        <v>3</v>
      </c>
      <c r="U39" s="23"/>
      <c r="V39" s="23"/>
      <c r="W39" s="23"/>
      <c r="X39" s="25"/>
      <c r="Y39" s="24">
        <v>15</v>
      </c>
      <c r="Z39" s="23"/>
      <c r="AA39" s="23"/>
      <c r="AB39" s="23"/>
      <c r="AC39" s="23"/>
      <c r="AD39" s="25"/>
      <c r="AE39" s="24">
        <v>6</v>
      </c>
      <c r="AF39" s="23">
        <v>2</v>
      </c>
      <c r="AG39" s="23"/>
      <c r="AH39" s="23"/>
      <c r="AI39" s="23"/>
      <c r="AJ39" s="25"/>
      <c r="AK39" s="24"/>
      <c r="AM39" s="25"/>
      <c r="AN39" s="24"/>
      <c r="AP39" s="25"/>
      <c r="AQ39" s="24"/>
      <c r="AT39" s="25"/>
    </row>
    <row r="40" spans="1:46" x14ac:dyDescent="0.35">
      <c r="A40" s="23" t="s">
        <v>260</v>
      </c>
      <c r="B40" s="23" t="s">
        <v>260</v>
      </c>
      <c r="C40" s="23" t="s">
        <v>260</v>
      </c>
      <c r="D40" s="23" t="s">
        <v>157</v>
      </c>
      <c r="E40" s="23" t="s">
        <v>157</v>
      </c>
      <c r="F40" s="23"/>
      <c r="G40" s="24">
        <v>58</v>
      </c>
      <c r="H40" s="23">
        <v>52</v>
      </c>
      <c r="I40" s="23">
        <v>6</v>
      </c>
      <c r="J40" s="23">
        <v>2</v>
      </c>
      <c r="K40" s="25">
        <v>10</v>
      </c>
      <c r="L40" s="24">
        <v>37</v>
      </c>
      <c r="M40" s="23">
        <v>56</v>
      </c>
      <c r="N40" s="23">
        <v>11</v>
      </c>
      <c r="O40" s="23">
        <v>11</v>
      </c>
      <c r="P40" s="23">
        <v>7</v>
      </c>
      <c r="Q40" s="25">
        <v>4</v>
      </c>
      <c r="R40" s="24">
        <v>38</v>
      </c>
      <c r="S40" s="23">
        <v>30</v>
      </c>
      <c r="T40" s="23">
        <v>18</v>
      </c>
      <c r="U40" s="23">
        <v>20</v>
      </c>
      <c r="V40" s="23">
        <v>10</v>
      </c>
      <c r="W40" s="23">
        <v>6</v>
      </c>
      <c r="X40" s="25">
        <v>3</v>
      </c>
      <c r="Y40" s="24">
        <v>47</v>
      </c>
      <c r="Z40" s="23">
        <v>26</v>
      </c>
      <c r="AA40" s="23">
        <v>24</v>
      </c>
      <c r="AB40" s="23">
        <v>15</v>
      </c>
      <c r="AC40" s="23">
        <v>10</v>
      </c>
      <c r="AD40" s="25">
        <v>2</v>
      </c>
      <c r="AE40" s="24">
        <v>34</v>
      </c>
      <c r="AF40" s="23">
        <v>30</v>
      </c>
      <c r="AG40" s="23">
        <v>18</v>
      </c>
      <c r="AH40" s="23">
        <v>13</v>
      </c>
      <c r="AI40" s="23">
        <v>34</v>
      </c>
      <c r="AJ40" s="25">
        <v>2</v>
      </c>
      <c r="AK40" s="24" t="s">
        <v>169</v>
      </c>
      <c r="AL40" s="23" t="s">
        <v>170</v>
      </c>
      <c r="AM40" s="25" t="s">
        <v>171</v>
      </c>
      <c r="AN40" s="24" t="s">
        <v>172</v>
      </c>
      <c r="AO40" s="23" t="s">
        <v>173</v>
      </c>
      <c r="AP40" s="25" t="s">
        <v>174</v>
      </c>
      <c r="AQ40" s="24" t="s">
        <v>175</v>
      </c>
      <c r="AR40" s="23" t="s">
        <v>176</v>
      </c>
      <c r="AS40" s="23" t="s">
        <v>177</v>
      </c>
      <c r="AT40" s="25"/>
    </row>
    <row r="41" spans="1:46" ht="58" x14ac:dyDescent="0.35">
      <c r="A41" s="23" t="s">
        <v>43</v>
      </c>
      <c r="B41" s="23" t="s">
        <v>44</v>
      </c>
      <c r="C41" s="23" t="s">
        <v>251</v>
      </c>
      <c r="D41" s="37" t="s">
        <v>266</v>
      </c>
      <c r="E41" s="37" t="s">
        <v>265</v>
      </c>
      <c r="F41" s="23">
        <v>33</v>
      </c>
      <c r="G41" s="24">
        <v>16</v>
      </c>
      <c r="H41" s="23">
        <v>17</v>
      </c>
      <c r="I41" s="23"/>
      <c r="J41" s="23"/>
      <c r="K41" s="25"/>
      <c r="L41" s="24">
        <v>14</v>
      </c>
      <c r="M41" s="23">
        <v>19</v>
      </c>
      <c r="N41" s="23"/>
      <c r="O41" s="23"/>
      <c r="P41" s="23"/>
      <c r="Q41" s="25"/>
      <c r="R41" s="24">
        <v>15</v>
      </c>
      <c r="S41" s="23">
        <v>16</v>
      </c>
      <c r="T41" s="23"/>
      <c r="U41" s="23"/>
      <c r="V41" s="23"/>
      <c r="W41" s="23"/>
      <c r="X41" s="25"/>
      <c r="Y41" s="24">
        <v>14</v>
      </c>
      <c r="Z41" s="23">
        <v>14</v>
      </c>
      <c r="AA41" s="23">
        <v>1</v>
      </c>
      <c r="AB41" s="23">
        <v>1</v>
      </c>
      <c r="AC41" s="23"/>
      <c r="AD41" s="25"/>
      <c r="AE41" s="24">
        <v>13</v>
      </c>
      <c r="AF41" s="23">
        <v>13</v>
      </c>
      <c r="AG41" s="23">
        <v>5</v>
      </c>
      <c r="AH41" s="23"/>
      <c r="AI41" s="23"/>
      <c r="AJ41" s="25"/>
      <c r="AK41" s="24" t="s">
        <v>238</v>
      </c>
      <c r="AL41" s="23" t="s">
        <v>239</v>
      </c>
      <c r="AM41" s="25"/>
      <c r="AN41" s="24" t="s">
        <v>45</v>
      </c>
      <c r="AP41" s="25"/>
      <c r="AQ41" s="24" t="s">
        <v>46</v>
      </c>
      <c r="AT41" s="25"/>
    </row>
    <row r="42" spans="1:46" ht="58" x14ac:dyDescent="0.35">
      <c r="A42" s="23" t="s">
        <v>99</v>
      </c>
      <c r="B42" s="23" t="s">
        <v>100</v>
      </c>
      <c r="C42" s="23" t="s">
        <v>251</v>
      </c>
      <c r="D42" s="37" t="s">
        <v>266</v>
      </c>
      <c r="E42" s="37" t="s">
        <v>265</v>
      </c>
      <c r="F42" s="23">
        <v>91</v>
      </c>
      <c r="G42" s="24">
        <v>31</v>
      </c>
      <c r="H42" s="23">
        <v>60</v>
      </c>
      <c r="I42" s="23"/>
      <c r="J42" s="23"/>
      <c r="K42" s="25"/>
      <c r="L42" s="24"/>
      <c r="M42" s="23"/>
      <c r="N42" s="23"/>
      <c r="O42" s="23"/>
      <c r="P42" s="23"/>
      <c r="Q42" s="25"/>
      <c r="R42" s="24"/>
      <c r="S42" s="23"/>
      <c r="T42" s="23"/>
      <c r="U42" s="23"/>
      <c r="V42" s="23"/>
      <c r="W42" s="23"/>
      <c r="X42" s="25"/>
      <c r="Y42" s="24"/>
      <c r="Z42" s="23"/>
      <c r="AA42" s="23"/>
      <c r="AB42" s="23"/>
      <c r="AC42" s="23"/>
      <c r="AD42" s="25"/>
      <c r="AE42" s="24"/>
      <c r="AF42" s="23"/>
      <c r="AG42" s="23"/>
      <c r="AH42" s="23"/>
      <c r="AI42" s="23"/>
      <c r="AJ42" s="25"/>
      <c r="AK42" s="24"/>
      <c r="AM42" s="25"/>
      <c r="AN42" s="24"/>
      <c r="AP42" s="25"/>
      <c r="AQ42" s="24"/>
      <c r="AT42" s="25"/>
    </row>
    <row r="43" spans="1:46" ht="58" x14ac:dyDescent="0.35">
      <c r="A43" s="23" t="s">
        <v>116</v>
      </c>
      <c r="B43" s="23" t="s">
        <v>117</v>
      </c>
      <c r="C43" s="23" t="s">
        <v>251</v>
      </c>
      <c r="D43" s="37" t="s">
        <v>266</v>
      </c>
      <c r="E43" s="37" t="s">
        <v>265</v>
      </c>
      <c r="F43" s="23">
        <v>376</v>
      </c>
      <c r="G43" s="24">
        <v>81</v>
      </c>
      <c r="H43" s="23">
        <v>295</v>
      </c>
      <c r="I43" s="23"/>
      <c r="J43" s="23">
        <v>1</v>
      </c>
      <c r="K43" s="25"/>
      <c r="L43" s="24">
        <v>70</v>
      </c>
      <c r="M43" s="23">
        <v>274</v>
      </c>
      <c r="N43" s="23">
        <v>8</v>
      </c>
      <c r="O43" s="23">
        <v>6</v>
      </c>
      <c r="P43" s="23">
        <v>5</v>
      </c>
      <c r="Q43" s="25"/>
      <c r="R43" s="24">
        <v>45</v>
      </c>
      <c r="S43" s="23">
        <v>247</v>
      </c>
      <c r="T43" s="23">
        <v>18</v>
      </c>
      <c r="U43" s="23">
        <v>6</v>
      </c>
      <c r="V43" s="23">
        <v>3</v>
      </c>
      <c r="W43" s="23">
        <v>6</v>
      </c>
      <c r="X43" s="25"/>
      <c r="Y43" s="24">
        <v>66</v>
      </c>
      <c r="Z43" s="23">
        <v>225</v>
      </c>
      <c r="AA43" s="23">
        <v>12</v>
      </c>
      <c r="AB43" s="23">
        <v>4</v>
      </c>
      <c r="AC43" s="23">
        <v>14</v>
      </c>
      <c r="AD43" s="25"/>
      <c r="AE43" s="24">
        <v>49</v>
      </c>
      <c r="AF43" s="23">
        <v>221</v>
      </c>
      <c r="AG43" s="23">
        <v>12</v>
      </c>
      <c r="AH43" s="23">
        <v>4</v>
      </c>
      <c r="AI43" s="23">
        <v>3</v>
      </c>
      <c r="AJ43" s="25"/>
      <c r="AK43" s="24" t="s">
        <v>118</v>
      </c>
      <c r="AL43" s="23" t="s">
        <v>119</v>
      </c>
      <c r="AM43" s="25"/>
      <c r="AN43" s="24" t="s">
        <v>120</v>
      </c>
      <c r="AP43" s="25"/>
      <c r="AQ43" s="24" t="s">
        <v>121</v>
      </c>
      <c r="AR43" s="23" t="s">
        <v>122</v>
      </c>
      <c r="AT43" s="25"/>
    </row>
    <row r="44" spans="1:46" ht="58" x14ac:dyDescent="0.35">
      <c r="A44" s="23" t="s">
        <v>68</v>
      </c>
      <c r="B44" s="23" t="s">
        <v>69</v>
      </c>
      <c r="C44" s="23" t="s">
        <v>253</v>
      </c>
      <c r="D44" s="37" t="s">
        <v>266</v>
      </c>
      <c r="E44" s="37" t="s">
        <v>265</v>
      </c>
      <c r="F44" s="23">
        <v>251</v>
      </c>
      <c r="G44" s="24">
        <v>123</v>
      </c>
      <c r="H44" s="23">
        <v>115</v>
      </c>
      <c r="I44" s="23">
        <v>3</v>
      </c>
      <c r="J44" s="23">
        <v>9</v>
      </c>
      <c r="K44" s="25">
        <v>0</v>
      </c>
      <c r="L44" s="24">
        <v>103</v>
      </c>
      <c r="M44" s="23">
        <v>107</v>
      </c>
      <c r="N44" s="23">
        <v>19</v>
      </c>
      <c r="O44" s="23">
        <v>15</v>
      </c>
      <c r="P44" s="23">
        <v>5</v>
      </c>
      <c r="Q44" s="25">
        <v>0</v>
      </c>
      <c r="R44" s="24"/>
      <c r="S44" s="23"/>
      <c r="T44" s="23"/>
      <c r="U44" s="23"/>
      <c r="V44" s="23"/>
      <c r="W44" s="23"/>
      <c r="X44" s="25"/>
      <c r="Y44" s="24"/>
      <c r="Z44" s="23"/>
      <c r="AA44" s="23"/>
      <c r="AB44" s="23"/>
      <c r="AC44" s="23"/>
      <c r="AD44" s="25"/>
      <c r="AE44" s="24"/>
      <c r="AF44" s="23"/>
      <c r="AG44" s="23"/>
      <c r="AH44" s="23"/>
      <c r="AI44" s="23"/>
      <c r="AJ44" s="25"/>
      <c r="AK44" s="24" t="s">
        <v>70</v>
      </c>
      <c r="AL44" s="23" t="s">
        <v>71</v>
      </c>
      <c r="AM44" s="25"/>
      <c r="AN44" s="24"/>
      <c r="AP44" s="25"/>
      <c r="AQ44" s="24"/>
      <c r="AT44" s="25"/>
    </row>
    <row r="45" spans="1:46" x14ac:dyDescent="0.35">
      <c r="G45" s="3"/>
      <c r="K45" s="4"/>
      <c r="L45" s="3"/>
      <c r="Q45" s="4"/>
      <c r="R45" s="3"/>
      <c r="X45" s="4"/>
      <c r="Y45" s="3"/>
      <c r="AD45" s="4"/>
      <c r="AE45" s="3"/>
      <c r="AJ45" s="4"/>
      <c r="AK45" s="24"/>
      <c r="AM45" s="25"/>
      <c r="AN45" s="24"/>
      <c r="AP45" s="25"/>
      <c r="AQ45" s="24"/>
      <c r="AT45" s="25"/>
    </row>
    <row r="46" spans="1:46" x14ac:dyDescent="0.35">
      <c r="B46" s="7" t="s">
        <v>233</v>
      </c>
      <c r="C46" s="7"/>
      <c r="D46" s="39"/>
      <c r="E46" s="7"/>
      <c r="F46" s="8">
        <f>SUM(F3:F44)</f>
        <v>9268</v>
      </c>
      <c r="G46" s="9">
        <f t="shared" ref="F46:AJ46" si="0">SUM(G3:G44)</f>
        <v>4291</v>
      </c>
      <c r="H46" s="10">
        <f t="shared" si="0"/>
        <v>4288</v>
      </c>
      <c r="I46" s="10">
        <f t="shared" si="0"/>
        <v>174</v>
      </c>
      <c r="J46" s="10">
        <f t="shared" si="0"/>
        <v>261</v>
      </c>
      <c r="K46" s="11">
        <f t="shared" si="0"/>
        <v>89</v>
      </c>
      <c r="L46" s="9">
        <f t="shared" si="0"/>
        <v>3327</v>
      </c>
      <c r="M46" s="10">
        <f t="shared" si="0"/>
        <v>3436</v>
      </c>
      <c r="N46" s="10">
        <f t="shared" si="0"/>
        <v>370</v>
      </c>
      <c r="O46" s="10">
        <f t="shared" si="0"/>
        <v>448</v>
      </c>
      <c r="P46" s="10">
        <f t="shared" si="0"/>
        <v>143</v>
      </c>
      <c r="Q46" s="11">
        <f t="shared" si="0"/>
        <v>49</v>
      </c>
      <c r="R46" s="9">
        <f t="shared" si="0"/>
        <v>2751</v>
      </c>
      <c r="S46" s="10">
        <f t="shared" si="0"/>
        <v>2992</v>
      </c>
      <c r="T46" s="10">
        <f t="shared" si="0"/>
        <v>479</v>
      </c>
      <c r="U46" s="10">
        <f t="shared" si="0"/>
        <v>442</v>
      </c>
      <c r="V46" s="10">
        <f t="shared" si="0"/>
        <v>233</v>
      </c>
      <c r="W46" s="10">
        <f t="shared" si="0"/>
        <v>107</v>
      </c>
      <c r="X46" s="11">
        <f t="shared" si="0"/>
        <v>51</v>
      </c>
      <c r="Y46" s="9">
        <f t="shared" si="0"/>
        <v>2790</v>
      </c>
      <c r="Z46" s="10">
        <f t="shared" si="0"/>
        <v>2392</v>
      </c>
      <c r="AA46" s="10">
        <f t="shared" si="0"/>
        <v>418</v>
      </c>
      <c r="AB46" s="10">
        <f t="shared" si="0"/>
        <v>233</v>
      </c>
      <c r="AC46" s="10">
        <f t="shared" si="0"/>
        <v>330</v>
      </c>
      <c r="AD46" s="11">
        <f t="shared" si="0"/>
        <v>48</v>
      </c>
      <c r="AE46" s="9">
        <f t="shared" si="0"/>
        <v>2552</v>
      </c>
      <c r="AF46" s="10">
        <f t="shared" si="0"/>
        <v>2515</v>
      </c>
      <c r="AG46" s="10">
        <f t="shared" si="0"/>
        <v>465</v>
      </c>
      <c r="AH46" s="10">
        <f t="shared" si="0"/>
        <v>306</v>
      </c>
      <c r="AI46" s="10">
        <f t="shared" si="0"/>
        <v>334</v>
      </c>
      <c r="AJ46" s="11">
        <f t="shared" si="0"/>
        <v>57</v>
      </c>
      <c r="AK46" s="24"/>
      <c r="AM46" s="25"/>
      <c r="AN46" s="24"/>
      <c r="AP46" s="25"/>
      <c r="AQ46" s="24"/>
      <c r="AT46" s="25"/>
    </row>
    <row r="47" spans="1:46" x14ac:dyDescent="0.35">
      <c r="G47" s="5">
        <f>G46/(SUM($G$46:$K$46))</f>
        <v>0.47138306052949575</v>
      </c>
      <c r="H47" s="6">
        <f>H46/(SUM($G$46:$K$46))</f>
        <v>0.47105349884653414</v>
      </c>
      <c r="I47" s="12">
        <f>I46/(SUM($G$46:$K$46))</f>
        <v>1.9114577611776339E-2</v>
      </c>
      <c r="J47" s="12">
        <f>J46/(SUM($G$46:$K$46))</f>
        <v>2.8671866417664508E-2</v>
      </c>
      <c r="K47" s="13">
        <f>K46/(SUM($G$46:$K$46))</f>
        <v>9.7769965945292761E-3</v>
      </c>
      <c r="L47" s="14">
        <f>L46/SUM($L$46:$Q$46)</f>
        <v>0.4280200694712466</v>
      </c>
      <c r="M47" s="15">
        <f t="shared" ref="M47:Q47" si="1">M46/SUM($L$46:$Q$46)</f>
        <v>0.44204296925254083</v>
      </c>
      <c r="N47" s="15">
        <f t="shared" si="1"/>
        <v>4.7600668982374889E-2</v>
      </c>
      <c r="O47" s="15">
        <f t="shared" si="1"/>
        <v>5.7635404605686349E-2</v>
      </c>
      <c r="P47" s="15">
        <f t="shared" si="1"/>
        <v>1.8397015309404349E-2</v>
      </c>
      <c r="Q47" s="16">
        <f t="shared" si="1"/>
        <v>6.3038723787469447E-3</v>
      </c>
      <c r="R47" s="14">
        <f>R46/SUM($R$46:$X$46)</f>
        <v>0.38993621545003543</v>
      </c>
      <c r="S47" s="15">
        <f t="shared" ref="S47:X47" si="2">S46/SUM($R$46:$X$46)</f>
        <v>0.42409638554216866</v>
      </c>
      <c r="T47" s="15">
        <f t="shared" si="2"/>
        <v>6.789510985116938E-2</v>
      </c>
      <c r="U47" s="15">
        <f t="shared" si="2"/>
        <v>6.2650602409638559E-2</v>
      </c>
      <c r="V47" s="15">
        <f t="shared" si="2"/>
        <v>3.3026222537207654E-2</v>
      </c>
      <c r="W47" s="15">
        <f t="shared" si="2"/>
        <v>1.5166548547129696E-2</v>
      </c>
      <c r="X47" s="16">
        <f t="shared" si="2"/>
        <v>7.2289156626506026E-3</v>
      </c>
      <c r="Y47" s="14">
        <f>Y46/SUM($Y$46:$AD$46)</f>
        <v>0.44920302688777974</v>
      </c>
      <c r="Z47" s="15">
        <f t="shared" ref="Z47:AD47" si="3">Z46/SUM($Y$46:$AD$46)</f>
        <v>0.38512316857188861</v>
      </c>
      <c r="AA47" s="15">
        <f t="shared" si="3"/>
        <v>6.7299951698599259E-2</v>
      </c>
      <c r="AB47" s="15">
        <f t="shared" si="3"/>
        <v>3.7514087908549348E-2</v>
      </c>
      <c r="AC47" s="15">
        <f t="shared" si="3"/>
        <v>5.3131540814683624E-2</v>
      </c>
      <c r="AD47" s="16">
        <f t="shared" si="3"/>
        <v>7.7282241184994365E-3</v>
      </c>
      <c r="AE47" s="14">
        <f>AE46/SUM($AE$46:$AJ$46)</f>
        <v>0.40969658051051533</v>
      </c>
      <c r="AF47" s="15">
        <f t="shared" ref="AF47:AJ47" si="4">AF46/SUM($AE$46:$AJ$46)</f>
        <v>0.40375662225076259</v>
      </c>
      <c r="AG47" s="15">
        <f t="shared" si="4"/>
        <v>7.4650826777973994E-2</v>
      </c>
      <c r="AH47" s="15">
        <f t="shared" si="4"/>
        <v>4.9125060202279656E-2</v>
      </c>
      <c r="AI47" s="15">
        <f t="shared" si="4"/>
        <v>5.3620163750200671E-2</v>
      </c>
      <c r="AJ47" s="16">
        <f t="shared" si="4"/>
        <v>9.1507465082677798E-3</v>
      </c>
      <c r="AK47" s="27"/>
      <c r="AL47" s="28"/>
      <c r="AM47" s="29"/>
      <c r="AN47" s="27"/>
      <c r="AO47" s="28"/>
      <c r="AP47" s="29"/>
      <c r="AQ47" s="27"/>
      <c r="AR47" s="28"/>
      <c r="AS47" s="28"/>
      <c r="AT47" s="29"/>
    </row>
  </sheetData>
  <autoFilter ref="A1:AT44" xr:uid="{00000000-0001-0000-0000-000000000000}"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9" showButton="0"/>
    <filterColumn colId="40" showButton="0"/>
    <filterColumn colId="42" showButton="0"/>
    <filterColumn colId="43" showButton="0"/>
    <filterColumn colId="44" showButton="0"/>
    <sortState xmlns:xlrd2="http://schemas.microsoft.com/office/spreadsheetml/2017/richdata2" ref="A4:AT44">
      <sortCondition ref="C1:C44"/>
    </sortState>
  </autoFilter>
  <mergeCells count="14">
    <mergeCell ref="B1:B2"/>
    <mergeCell ref="A1:A2"/>
    <mergeCell ref="AK1:AM1"/>
    <mergeCell ref="AN1:AP1"/>
    <mergeCell ref="AQ1:AT1"/>
    <mergeCell ref="G1:K1"/>
    <mergeCell ref="L1:Q1"/>
    <mergeCell ref="R1:X1"/>
    <mergeCell ref="Y1:AD1"/>
    <mergeCell ref="AE1:AJ1"/>
    <mergeCell ref="F1:F2"/>
    <mergeCell ref="C1:C2"/>
    <mergeCell ref="D1:D2"/>
    <mergeCell ref="E1:E2"/>
  </mergeCells>
  <hyperlinks>
    <hyperlink ref="D3" r:id="rId1" xr:uid="{41C8CDC4-03A5-494D-AF1A-F3B725C13C18}"/>
    <hyperlink ref="E8" r:id="rId2" display="Link for county results" xr:uid="{5DFE342A-C863-4D4F-A86C-1D3B4FB24AA6}"/>
    <hyperlink ref="D4" r:id="rId3" location="/reporting" display="Availableon this page, right side, Detail XLS Reports" xr:uid="{10611691-B280-48A9-A41F-B6A72797A48A}"/>
    <hyperlink ref="E4" r:id="rId4" location="/summary" xr:uid="{3D887385-D67D-4C2E-BB8D-9E064D55ADB5}"/>
    <hyperlink ref="E5" r:id="rId5" location="/summary" xr:uid="{0869E902-611F-47CE-8826-5521BF079752}"/>
    <hyperlink ref="D5" r:id="rId6" location="/reporting" display="Availableon this page, right side, Detail XLS Reports" xr:uid="{4E856AB1-186F-494C-951D-570E524564FC}"/>
    <hyperlink ref="D6" r:id="rId7" location="/reporting" display="Availableon this page, right side, Detail XLS Reports" xr:uid="{976ACCE9-1BBE-45B5-B8EA-76DE973521A8}"/>
    <hyperlink ref="D7" r:id="rId8" location="/reporting" display="Availableon this page, right side, Detail XLS Reports" xr:uid="{F7CE13EA-0E7E-4BB0-8C51-A110B5FB736A}"/>
    <hyperlink ref="E6" r:id="rId9" location="/summary" xr:uid="{43E1317D-DE25-4073-AE70-468EC6AC1ABA}"/>
    <hyperlink ref="E7" r:id="rId10" location="/summary" xr:uid="{DCC794B7-E7D0-404A-B79D-CD2CC528CEFE}"/>
    <hyperlink ref="E3" r:id="rId11" xr:uid="{0E4517EE-33EF-4900-A06A-32E62F395289}"/>
    <hyperlink ref="E9" r:id="rId12" xr:uid="{5E4383DB-AC38-491D-9541-DE498F9DCF95}"/>
    <hyperlink ref="E10" r:id="rId13" location="/summary" xr:uid="{91FA2723-3BAE-4200-AD38-95D5BF655D63}"/>
    <hyperlink ref="E11:E12" r:id="rId14" location="/summary" display="County Results" xr:uid="{7A2BC843-2E63-4679-ADB9-B83D246C9E64}"/>
    <hyperlink ref="D10" r:id="rId15" location="/summary" xr:uid="{2AE88D1F-A615-4252-8D7F-2414B43D180D}"/>
    <hyperlink ref="D11:D12" r:id="rId16" location="/summary" display="Available on this page, right side, Detail XLS Reports" xr:uid="{6EE3C045-A13C-4D1A-A636-05706250F5D0}"/>
    <hyperlink ref="E13" r:id="rId17" xr:uid="{FA35850E-372D-428B-BA4D-784BD6959049}"/>
    <hyperlink ref="E14" r:id="rId18" xr:uid="{E3F6D5B2-637A-42AF-AF7C-265285C63238}"/>
    <hyperlink ref="D14" r:id="rId19" xr:uid="{51769557-1110-41A8-8C55-DFC37201E200}"/>
    <hyperlink ref="E15" r:id="rId20" xr:uid="{B205754C-54C2-4348-A9B3-57A4DDBCC2C7}"/>
    <hyperlink ref="D15" r:id="rId21" xr:uid="{B9BAE01D-A610-4771-8EF9-801E42514A28}"/>
    <hyperlink ref="D16" r:id="rId22" xr:uid="{0F2419F8-34F7-436D-B4C1-EFA7D6BC2925}"/>
    <hyperlink ref="D17" r:id="rId23" display="Precinct Results (find Phoenixville E-2)" xr:uid="{8D72F4C8-9E43-4535-B87C-BE5C8EBC3287}"/>
    <hyperlink ref="E18" r:id="rId24" xr:uid="{D563BC89-5661-4FC2-AAB0-0E49FF4A377B}"/>
    <hyperlink ref="E16" r:id="rId25" xr:uid="{57CC8E73-7454-4FC5-A4EA-6BF0FF0E9247}"/>
    <hyperlink ref="E17" r:id="rId26" xr:uid="{8AC0E4C3-8B29-43F9-9602-79A31ABA9FA6}"/>
    <hyperlink ref="D18" r:id="rId27" xr:uid="{62FB5178-06DC-4813-ACC7-AD9249E599BA}"/>
    <hyperlink ref="E19" r:id="rId28" location="/summary" xr:uid="{82F6B0ED-2654-45B8-B8FC-E7D41D7B4D23}"/>
    <hyperlink ref="D19" r:id="rId29" location="/summary" xr:uid="{41587B94-91F4-4486-B544-ADBE02CD613A}"/>
    <hyperlink ref="E20" r:id="rId30" xr:uid="{40CC5428-0CFC-4784-819A-0BDB79EB300B}"/>
    <hyperlink ref="D20" r:id="rId31" xr:uid="{2E11A266-FE7B-407E-A5B6-AEC07ECE3375}"/>
    <hyperlink ref="E21" r:id="rId32" xr:uid="{F2B9743B-ACE5-414E-AA87-525546F4AB66}"/>
    <hyperlink ref="D21" r:id="rId33" xr:uid="{C359AEEB-6799-4493-A9DF-B15A9C8547AE}"/>
    <hyperlink ref="E22" r:id="rId34" xr:uid="{CB72CB6A-AADE-4109-9CFA-7BF8BC53C18B}"/>
    <hyperlink ref="D22" r:id="rId35" xr:uid="{088A08D8-CC5A-43D9-A5E2-A9A954C3CB4A}"/>
    <hyperlink ref="E23" r:id="rId36" xr:uid="{8B1E3A8D-5A84-4C0A-908E-FDA337A34089}"/>
    <hyperlink ref="E24" r:id="rId37" xr:uid="{41D56632-5F81-467D-9F6D-C79607DCCA49}"/>
    <hyperlink ref="D23" r:id="rId38" xr:uid="{E4DC7222-0092-4EC8-AEE4-7A70881719CB}"/>
    <hyperlink ref="D24" r:id="rId39" xr:uid="{FE8340AD-D81A-434D-A978-D4D19C2298D2}"/>
    <hyperlink ref="E25" r:id="rId40" xr:uid="{BFAC2944-CFE3-4BDE-B133-BA2D665B2EAD}"/>
    <hyperlink ref="E26" r:id="rId41" xr:uid="{ADE4FA41-E1CC-48F7-87F3-A5F4CB7CF8B7}"/>
    <hyperlink ref="D25" r:id="rId42" xr:uid="{F48E0310-FB10-41B8-9632-CB85A3CFB0D8}"/>
    <hyperlink ref="D26" r:id="rId43" xr:uid="{456FC186-22B8-42A9-93F7-3F435D3692D8}"/>
    <hyperlink ref="E27" r:id="rId44" xr:uid="{00C63146-0A01-4C41-BA5B-5C9F340554DC}"/>
    <hyperlink ref="E28:E39" r:id="rId45" display="County Results" xr:uid="{73900D35-8A2E-4465-98EA-1602095F8E1C}"/>
    <hyperlink ref="E41" r:id="rId46" location="/summary" xr:uid="{D60AF868-B346-4911-A77F-C5430911EB8B}"/>
    <hyperlink ref="E42" r:id="rId47" location="/summary" xr:uid="{E7755946-6A56-47E7-B075-7E8D43C220D5}"/>
    <hyperlink ref="E43" r:id="rId48" location="/summary" xr:uid="{745BC960-6CA5-4F0D-A595-00E093961615}"/>
    <hyperlink ref="D41" r:id="rId49" location="/summary" xr:uid="{43F801FC-942D-462E-89D4-AB216CCD9944}"/>
    <hyperlink ref="D42" r:id="rId50" location="/summary" xr:uid="{38A76F89-0D59-4482-9E24-0903CFA24B46}"/>
    <hyperlink ref="D43" r:id="rId51" location="/summary" xr:uid="{1647031C-CD8F-4B66-B9F6-5BE4220A44F6}"/>
    <hyperlink ref="E44" r:id="rId52" xr:uid="{8BE87102-C697-4011-B1B8-F48963E13817}"/>
    <hyperlink ref="D44" r:id="rId53" location="/summary" xr:uid="{EBBF84AE-2D44-4491-AD3D-CDAC190BD98A}"/>
  </hyperlinks>
  <pageMargins left="0.7" right="0.7" top="0.75" bottom="0.75" header="0.3" footer="0.3"/>
  <pageSetup orientation="portrait" verticalDpi="0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Justin Villere</cp:lastModifiedBy>
  <dcterms:created xsi:type="dcterms:W3CDTF">2024-11-11T14:29:00Z</dcterms:created>
  <dcterms:modified xsi:type="dcterms:W3CDTF">2024-11-14T14:53:01Z</dcterms:modified>
</cp:coreProperties>
</file>